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azmierczak\Desktop\"/>
    </mc:Choice>
  </mc:AlternateContent>
  <bookViews>
    <workbookView xWindow="0" yWindow="0" windowWidth="21600" windowHeight="8730"/>
  </bookViews>
  <sheets>
    <sheet name="SPL" sheetId="7" r:id="rId1"/>
  </sheets>
  <calcPr calcId="162913"/>
</workbook>
</file>

<file path=xl/calcChain.xml><?xml version="1.0" encoding="utf-8"?>
<calcChain xmlns="http://schemas.openxmlformats.org/spreadsheetml/2006/main">
  <c r="C44" i="7" l="1"/>
  <c r="E8" i="7"/>
  <c r="C7" i="7"/>
  <c r="C6" i="7"/>
  <c r="C5" i="7"/>
  <c r="C4" i="7"/>
</calcChain>
</file>

<file path=xl/sharedStrings.xml><?xml version="1.0" encoding="utf-8"?>
<sst xmlns="http://schemas.openxmlformats.org/spreadsheetml/2006/main" count="49" uniqueCount="48">
  <si>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</si>
  <si>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</si>
  <si>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</si>
  <si>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</si>
  <si>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</si>
  <si>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</si>
  <si>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</si>
  <si>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</si>
  <si>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</si>
  <si>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</si>
  <si>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</si>
  <si>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2025.04.15</t>
  </si>
  <si>
    <t>..................................................................
 Kierownik jednostki</t>
  </si>
  <si>
    <t>Jednostka: SPL</t>
  </si>
  <si>
    <t>Szkoła Podstawowa im. Stanisława Jachowicza w Leśmierzu</t>
  </si>
  <si>
    <t>Wójt Gminy Ozorków</t>
  </si>
  <si>
    <t>Leśmierz 17</t>
  </si>
  <si>
    <t>95-035 Ozorków</t>
  </si>
  <si>
    <t>tel. (42) 718-05-92</t>
  </si>
  <si>
    <t>001157940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</si>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</sst>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workbookViewId="0">
      <selection activeCell="H27" sqref="H27"/>
    </sheetView>
  </sheetViews>
  <sheetFormatPr defaultColWidth="9.140625" defaultRowHeight="15" x14ac:dyDescent="0.2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 customWidth="1"/>
    <col min="8" max="16384" width="9.140625" style="15"/>
  </cols>
  <sheetData>
    <row r="1" spans="1:13" ht="15" customHeight="1" x14ac:dyDescent="0.25"/>
    <row r="2" spans="1:13" ht="15" customHeight="1" x14ac:dyDescent="0.25">
      <c r="A2" s="37" t="s">
        <v>13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 x14ac:dyDescent="0.25">
      <c r="A3" s="38" t="s">
        <v>0</v>
      </c>
      <c r="B3" s="5"/>
      <c r="C3" s="42"/>
      <c r="D3" s="43"/>
      <c r="E3" s="38" t="s">
        <v>4</v>
      </c>
      <c r="F3" s="39"/>
      <c r="G3" s="16" t="b">
        <v>0</v>
      </c>
    </row>
    <row r="4" spans="1:13" ht="31.5" customHeight="1" x14ac:dyDescent="0.25">
      <c r="A4" s="8" t="s">
        <v>14</v>
      </c>
      <c r="B4" s="7"/>
      <c r="C4" s="44" t="str">
        <f>IF(G4,"Rachunek zysków i strat","Zestawienie zmian w funduszu jednostki")</f>
        <v>Zestawienie zmian w funduszu jednostki</v>
      </c>
      <c r="D4" s="45"/>
      <c r="E4" s="47" t="s">
        <v>15</v>
      </c>
      <c r="F4" s="48"/>
      <c r="G4" s="16" t="b">
        <v>0</v>
      </c>
      <c r="H4" s="16"/>
    </row>
    <row r="5" spans="1:13" ht="15" customHeight="1" x14ac:dyDescent="0.25">
      <c r="A5" s="8" t="s">
        <v>16</v>
      </c>
      <c r="B5" s="7"/>
      <c r="C5" s="46" t="str">
        <f>IF(G5,"sporządzony","sporządzone")</f>
        <v>sporządzone</v>
      </c>
      <c r="D5" s="45"/>
      <c r="E5" s="47"/>
      <c r="F5" s="48"/>
      <c r="G5" s="16" t="b">
        <v>0</v>
      </c>
    </row>
    <row r="6" spans="1:13" ht="15" customHeight="1" x14ac:dyDescent="0.25">
      <c r="A6" s="8" t="s">
        <v>17</v>
      </c>
      <c r="B6" s="7"/>
      <c r="C6" s="46" t="str">
        <f>CONCATENATE("na dzień ",G6)</f>
        <v>na dzień 31.12.2024</v>
      </c>
      <c r="D6" s="45"/>
      <c r="E6" s="47"/>
      <c r="F6" s="48"/>
      <c r="G6" s="16" t="s">
        <v>6</v>
      </c>
    </row>
    <row r="7" spans="1:13" ht="15" customHeight="1" x14ac:dyDescent="0.25">
      <c r="A7" s="12" t="s">
        <v>18</v>
      </c>
      <c r="B7" s="11"/>
      <c r="C7" s="46" t="str">
        <f>IF(G4,"Wariant porównawczy","")</f>
        <v/>
      </c>
      <c r="D7" s="45"/>
      <c r="E7" s="27" t="s">
        <v>1</v>
      </c>
      <c r="F7" s="28"/>
      <c r="G7" s="29">
        <v>2024</v>
      </c>
    </row>
    <row r="8" spans="1:13" ht="15" customHeight="1" x14ac:dyDescent="0.25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2024</v>
      </c>
    </row>
    <row r="9" spans="1:13" ht="15" customHeight="1" x14ac:dyDescent="0.25">
      <c r="A9" s="12" t="s">
        <v>19</v>
      </c>
      <c r="B9" s="11"/>
      <c r="C9" s="35" t="s">
        <v>3</v>
      </c>
      <c r="D9" s="36"/>
      <c r="E9" s="10" t="s">
        <v>1</v>
      </c>
      <c r="F9" s="9"/>
    </row>
    <row r="10" spans="1:13" ht="15" customHeight="1" x14ac:dyDescent="0.25"/>
    <row r="11" spans="1:13" ht="25.5" customHeight="1" x14ac:dyDescent="0.25">
      <c r="A11" s="4"/>
      <c r="B11" s="3"/>
      <c r="C11" s="3"/>
      <c r="D11" s="3"/>
      <c r="E11" s="18" t="s">
        <v>7</v>
      </c>
      <c r="F11" s="20" t="s">
        <v>8</v>
      </c>
    </row>
    <row r="12" spans="1:13" ht="15" customHeight="1" x14ac:dyDescent="0.25">
      <c r="A12" s="2" t="s">
        <v>20</v>
      </c>
      <c r="B12" s="1"/>
      <c r="C12" s="1"/>
      <c r="D12" s="33"/>
      <c r="E12" s="30">
        <v>3990197.39</v>
      </c>
      <c r="F12" s="30">
        <v>4264841.22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 x14ac:dyDescent="0.25">
      <c r="A13" s="2" t="s">
        <v>21</v>
      </c>
      <c r="B13" s="1"/>
      <c r="C13" s="1"/>
      <c r="D13" s="33"/>
      <c r="E13" s="30">
        <v>3248000.33</v>
      </c>
      <c r="F13" s="30">
        <v>4016375.09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 x14ac:dyDescent="0.25">
      <c r="A14" s="2" t="s">
        <v>22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 x14ac:dyDescent="0.25">
      <c r="A15" s="2" t="s">
        <v>23</v>
      </c>
      <c r="B15" s="1"/>
      <c r="C15" s="1"/>
      <c r="D15" s="33"/>
      <c r="E15" s="30">
        <v>3248000.33</v>
      </c>
      <c r="F15" s="30">
        <v>3943375.09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 x14ac:dyDescent="0.25">
      <c r="A16" s="2" t="s">
        <v>24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 x14ac:dyDescent="0.25">
      <c r="A17" s="2" t="s">
        <v>25</v>
      </c>
      <c r="B17" s="1"/>
      <c r="C17" s="1"/>
      <c r="D17" s="33"/>
      <c r="E17" s="30">
        <v>0</v>
      </c>
      <c r="F17" s="30">
        <v>0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 x14ac:dyDescent="0.25">
      <c r="A18" s="2" t="s">
        <v>26</v>
      </c>
      <c r="B18" s="1"/>
      <c r="C18" s="1"/>
      <c r="D18" s="33"/>
      <c r="E18" s="30">
        <v>0</v>
      </c>
      <c r="F18" s="30">
        <v>0</v>
      </c>
      <c r="G18" s="16" t="b">
        <v>0</v>
      </c>
      <c r="H18" s="16"/>
      <c r="I18" s="16"/>
      <c r="J18" s="16"/>
      <c r="K18" s="16"/>
      <c r="L18" s="16"/>
      <c r="M18" s="16"/>
    </row>
    <row r="19" spans="1:13" ht="24" customHeight="1" x14ac:dyDescent="0.25">
      <c r="A19" s="2" t="s">
        <v>27</v>
      </c>
      <c r="B19" s="1"/>
      <c r="C19" s="1"/>
      <c r="D19" s="33"/>
      <c r="E19" s="30">
        <v>0</v>
      </c>
      <c r="F19" s="30">
        <v>73000</v>
      </c>
      <c r="G19" s="16" t="b">
        <v>0</v>
      </c>
      <c r="H19" s="16"/>
      <c r="I19" s="16"/>
      <c r="J19" s="16"/>
      <c r="K19" s="16"/>
      <c r="L19" s="16"/>
      <c r="M19" s="16"/>
    </row>
    <row r="20" spans="1:13" ht="15" customHeight="1" x14ac:dyDescent="0.25">
      <c r="A20" s="2" t="s">
        <v>28</v>
      </c>
      <c r="B20" s="1"/>
      <c r="C20" s="1"/>
      <c r="D20" s="33"/>
      <c r="E20" s="30">
        <v>0</v>
      </c>
      <c r="F20" s="30">
        <v>0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 x14ac:dyDescent="0.25">
      <c r="A21" s="2" t="s">
        <v>29</v>
      </c>
      <c r="B21" s="1"/>
      <c r="C21" s="1"/>
      <c r="D21" s="33"/>
      <c r="E21" s="30">
        <v>0</v>
      </c>
      <c r="F21" s="30">
        <v>0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 x14ac:dyDescent="0.25">
      <c r="A22" s="2" t="s">
        <v>30</v>
      </c>
      <c r="B22" s="1"/>
      <c r="C22" s="1"/>
      <c r="D22" s="33"/>
      <c r="E22" s="30">
        <v>0</v>
      </c>
      <c r="F22" s="30">
        <v>0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 x14ac:dyDescent="0.25">
      <c r="A23" s="2" t="s">
        <v>31</v>
      </c>
      <c r="B23" s="1"/>
      <c r="C23" s="1"/>
      <c r="D23" s="33"/>
      <c r="E23" s="30">
        <v>0</v>
      </c>
      <c r="F23" s="30">
        <v>0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 x14ac:dyDescent="0.25">
      <c r="A24" s="2" t="s">
        <v>32</v>
      </c>
      <c r="B24" s="1"/>
      <c r="C24" s="1"/>
      <c r="D24" s="33"/>
      <c r="E24" s="30">
        <v>2973356.5</v>
      </c>
      <c r="F24" s="30">
        <v>3380986.82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 x14ac:dyDescent="0.25">
      <c r="A25" s="2" t="s">
        <v>33</v>
      </c>
      <c r="B25" s="1"/>
      <c r="C25" s="1"/>
      <c r="D25" s="33"/>
      <c r="E25" s="30">
        <v>2967316.11</v>
      </c>
      <c r="F25" s="30">
        <v>3374498.36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 x14ac:dyDescent="0.25">
      <c r="A26" s="2" t="s">
        <v>34</v>
      </c>
      <c r="B26" s="1"/>
      <c r="C26" s="1"/>
      <c r="D26" s="33"/>
      <c r="E26" s="30">
        <v>6040.39</v>
      </c>
      <c r="F26" s="30">
        <v>6488.46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 x14ac:dyDescent="0.25">
      <c r="A27" s="2" t="s">
        <v>35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 x14ac:dyDescent="0.25">
      <c r="A28" s="2" t="s">
        <v>36</v>
      </c>
      <c r="B28" s="1"/>
      <c r="C28" s="1"/>
      <c r="D28" s="33"/>
      <c r="E28" s="30">
        <v>0</v>
      </c>
      <c r="F28" s="30">
        <v>0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 x14ac:dyDescent="0.25">
      <c r="A29" s="2" t="s">
        <v>37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24" customHeight="1" x14ac:dyDescent="0.25">
      <c r="A30" s="2" t="s">
        <v>38</v>
      </c>
      <c r="B30" s="1"/>
      <c r="C30" s="1"/>
      <c r="D30" s="33"/>
      <c r="E30" s="30">
        <v>0</v>
      </c>
      <c r="F30" s="30">
        <v>0</v>
      </c>
      <c r="G30" s="16" t="b">
        <v>0</v>
      </c>
      <c r="H30" s="16"/>
      <c r="I30" s="16"/>
      <c r="J30" s="16"/>
      <c r="K30" s="16"/>
      <c r="L30" s="16"/>
      <c r="M30" s="16"/>
    </row>
    <row r="31" spans="1:13" ht="15" customHeight="1" x14ac:dyDescent="0.25">
      <c r="A31" s="2" t="s">
        <v>39</v>
      </c>
      <c r="B31" s="1"/>
      <c r="C31" s="1"/>
      <c r="D31" s="33"/>
      <c r="E31" s="30">
        <v>0</v>
      </c>
      <c r="F31" s="30">
        <v>0</v>
      </c>
      <c r="G31" s="16" t="b">
        <v>0</v>
      </c>
      <c r="H31" s="16"/>
      <c r="I31" s="16"/>
      <c r="J31" s="16"/>
      <c r="K31" s="16"/>
      <c r="L31" s="16"/>
      <c r="M31" s="16"/>
    </row>
    <row r="32" spans="1:13" ht="15" customHeight="1" x14ac:dyDescent="0.25">
      <c r="A32" s="2" t="s">
        <v>40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 x14ac:dyDescent="0.25">
      <c r="A33" s="2" t="s">
        <v>41</v>
      </c>
      <c r="B33" s="1"/>
      <c r="C33" s="1"/>
      <c r="D33" s="33"/>
      <c r="E33" s="30">
        <v>0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 x14ac:dyDescent="0.25">
      <c r="A34" s="2" t="s">
        <v>42</v>
      </c>
      <c r="B34" s="1"/>
      <c r="C34" s="1"/>
      <c r="D34" s="33"/>
      <c r="E34" s="30">
        <v>4264841.22</v>
      </c>
      <c r="F34" s="30">
        <v>4900229.49</v>
      </c>
      <c r="G34" s="16" t="b">
        <v>1</v>
      </c>
      <c r="H34" s="16"/>
      <c r="I34" s="16"/>
      <c r="J34" s="16"/>
      <c r="K34" s="16"/>
      <c r="L34" s="16"/>
      <c r="M34" s="16"/>
    </row>
    <row r="35" spans="1:13" ht="15" customHeight="1" x14ac:dyDescent="0.25">
      <c r="A35" s="2" t="s">
        <v>43</v>
      </c>
      <c r="B35" s="1"/>
      <c r="C35" s="1"/>
      <c r="D35" s="33"/>
      <c r="E35" s="30">
        <v>-3374498.36</v>
      </c>
      <c r="F35" s="30">
        <v>-4140309.83</v>
      </c>
      <c r="G35" s="16" t="b">
        <v>1</v>
      </c>
      <c r="H35" s="16"/>
      <c r="I35" s="16"/>
      <c r="J35" s="16"/>
      <c r="K35" s="16"/>
      <c r="L35" s="16"/>
      <c r="M35" s="16"/>
    </row>
    <row r="36" spans="1:13" ht="15" customHeight="1" x14ac:dyDescent="0.25">
      <c r="A36" s="2" t="s">
        <v>44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 x14ac:dyDescent="0.25">
      <c r="A37" s="2" t="s">
        <v>45</v>
      </c>
      <c r="B37" s="1"/>
      <c r="C37" s="1"/>
      <c r="D37" s="33"/>
      <c r="E37" s="30">
        <v>-3374498.36</v>
      </c>
      <c r="F37" s="30">
        <v>-4140309.83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 x14ac:dyDescent="0.25">
      <c r="A38" s="2" t="s">
        <v>46</v>
      </c>
      <c r="B38" s="1"/>
      <c r="C38" s="1"/>
      <c r="D38" s="33"/>
      <c r="E38" s="30">
        <v>0</v>
      </c>
      <c r="F38" s="30">
        <v>0</v>
      </c>
      <c r="G38" s="16" t="b">
        <v>0</v>
      </c>
      <c r="H38" s="16"/>
      <c r="I38" s="16"/>
      <c r="J38" s="16"/>
      <c r="K38" s="16"/>
      <c r="L38" s="16"/>
      <c r="M38" s="16"/>
    </row>
    <row r="39" spans="1:13" ht="15" customHeight="1" x14ac:dyDescent="0.25">
      <c r="A39" s="2" t="s">
        <v>47</v>
      </c>
      <c r="B39" s="1"/>
      <c r="C39" s="1"/>
      <c r="D39" s="33"/>
      <c r="E39" s="30">
        <v>890342.86</v>
      </c>
      <c r="F39" s="30">
        <v>759919.66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 x14ac:dyDescent="0.25">
      <c r="A40" s="21"/>
      <c r="B40" s="21"/>
      <c r="C40" s="21"/>
      <c r="D40" s="21"/>
      <c r="E40" s="22"/>
      <c r="F40" s="23"/>
      <c r="G40" s="16"/>
      <c r="H40" s="16"/>
      <c r="I40" s="16"/>
      <c r="J40" s="16"/>
      <c r="K40" s="16"/>
      <c r="L40" s="16"/>
      <c r="M40" s="16"/>
    </row>
    <row r="41" spans="1:13" ht="13.5" hidden="1" customHeight="1" x14ac:dyDescent="0.25">
      <c r="A41" s="34" t="s">
        <v>9</v>
      </c>
      <c r="B41" s="34"/>
      <c r="C41" s="34"/>
      <c r="D41" s="34"/>
      <c r="E41" s="19"/>
      <c r="F41" s="19"/>
      <c r="G41" s="31">
        <v>2024</v>
      </c>
    </row>
    <row r="42" spans="1:13" ht="15" customHeight="1" x14ac:dyDescent="0.25">
      <c r="A42" s="34"/>
      <c r="B42" s="34"/>
      <c r="C42" s="34"/>
      <c r="D42" s="34"/>
      <c r="E42" s="24"/>
      <c r="F42" s="32">
        <v>0</v>
      </c>
      <c r="G42" s="16" t="b">
        <v>0</v>
      </c>
    </row>
    <row r="43" spans="1:13" ht="15" customHeight="1" x14ac:dyDescent="0.25">
      <c r="A43" s="25"/>
      <c r="B43" s="25"/>
      <c r="C43" s="25"/>
      <c r="D43" s="25"/>
      <c r="E43" s="26"/>
      <c r="F43" s="26"/>
      <c r="G43" s="16"/>
    </row>
    <row r="44" spans="1:13" ht="36" customHeight="1" x14ac:dyDescent="0.25">
      <c r="A44" s="14" t="s">
        <v>10</v>
      </c>
      <c r="B44" s="14"/>
      <c r="C44" s="14" t="str">
        <f>G44&amp;CHAR(10)&amp;"......................................."&amp;CHAR(10)&amp;"rok, miesiąc, dzień"</f>
        <v>2025.04.15
.......................................
rok, miesiąc, dzień</v>
      </c>
      <c r="D44" s="14"/>
      <c r="E44" s="14" t="s">
        <v>12</v>
      </c>
      <c r="F44" s="13"/>
      <c r="G44" s="16" t="s">
        <v>11</v>
      </c>
    </row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</sheetData>
  <mergeCells count="53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13:D13"/>
    <mergeCell ref="A14:D14"/>
  </mergeCells>
  <conditionalFormatting sqref="A12:F39">
    <cfRule type="expression" dxfId="5" priority="11">
      <formula>$G12</formula>
    </cfRule>
  </conditionalFormatting>
  <conditionalFormatting sqref="E12:E39">
    <cfRule type="expression" dxfId="4" priority="10">
      <formula>AND($G$3,$E12=0)</formula>
    </cfRule>
  </conditionalFormatting>
  <conditionalFormatting sqref="F12:F39">
    <cfRule type="expression" dxfId="3" priority="9">
      <formula>AND($G$3,$F12=0)</formula>
    </cfRule>
  </conditionalFormatting>
  <conditionalFormatting sqref="F42">
    <cfRule type="expression" dxfId="2" priority="7">
      <formula>OR($G42=FALSE,AND($G$3,$F42=0))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25.01.0001.39691, VULCAN sp. z o.o., licencja: gminaozorkow&amp;C&amp;"Calibri"&amp;8Strona &amp;P z &amp;N
&amp;R
&amp;"Calibri"&amp;7</oddFooter>
  </headerFooter>
  <ignoredErrors>
    <ignoredError sqref="A1:H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subject/>
  <dc:creator>Finanse VULCAN wersja 25.01.0001.39691</dc:creator>
  <cp:keywords/>
  <dc:description/>
  <cp:lastModifiedBy>JKazmierczak</cp:lastModifiedBy>
  <cp:lastPrinted>2017-03-30T11:54:44Z</cp:lastPrinted>
  <dcterms:created xsi:type="dcterms:W3CDTF">2017-03-27T06:22:35Z</dcterms:created>
  <dcterms:modified xsi:type="dcterms:W3CDTF">2025-04-15T07:11:58Z</dcterms:modified>
  <cp:category/>
</cp:coreProperties>
</file>