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Kazmierczak\Desktop\"/>
    </mc:Choice>
  </mc:AlternateContent>
  <bookViews>
    <workbookView xWindow="0" yWindow="0" windowWidth="21600" windowHeight="10020" tabRatio="713" firstSheet="6" activeTab="15"/>
  </bookViews>
  <sheets>
    <sheet name="Arkusz23" sheetId="1" r:id="rId1"/>
    <sheet name="Arkusz1" sheetId="2" r:id="rId2"/>
    <sheet name="Arkusz2" sheetId="3" r:id="rId3"/>
    <sheet name="Arkusz3" sheetId="4" r:id="rId4"/>
    <sheet name="Arkusz4" sheetId="5" r:id="rId5"/>
    <sheet name="Arkusz6" sheetId="6" r:id="rId6"/>
    <sheet name="Arkusz7" sheetId="7" r:id="rId7"/>
    <sheet name="Arkusz8" sheetId="8" r:id="rId8"/>
    <sheet name="Arkusz10" sheetId="9" r:id="rId9"/>
    <sheet name="Arkusz12" sheetId="11" r:id="rId10"/>
    <sheet name="Arkusz14" sheetId="13" r:id="rId11"/>
    <sheet name="Arkusz16" sheetId="15" r:id="rId12"/>
    <sheet name="Arkusz18" sheetId="17" r:id="rId13"/>
    <sheet name="Arkusz19" sheetId="18" r:id="rId14"/>
    <sheet name="Arkusz20" sheetId="19" r:id="rId15"/>
    <sheet name="Arkusz9" sheetId="21" r:id="rId16"/>
    <sheet name="Arkusz22" sheetId="23" r:id="rId1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2" i="4" l="1"/>
  <c r="I23" i="4"/>
  <c r="F15" i="3"/>
  <c r="L9" i="4" l="1"/>
  <c r="L28" i="3" l="1"/>
  <c r="C47" i="19" l="1"/>
  <c r="F7" i="21" l="1"/>
  <c r="C7" i="21"/>
  <c r="C31" i="7"/>
  <c r="L30" i="7"/>
  <c r="L31" i="7" s="1"/>
  <c r="C8" i="7"/>
  <c r="L8" i="7"/>
  <c r="C35" i="6"/>
  <c r="M35" i="6"/>
  <c r="C7" i="6"/>
  <c r="M7" i="6" s="1"/>
  <c r="M6" i="6"/>
  <c r="L23" i="4"/>
  <c r="G23" i="4"/>
  <c r="C23" i="4"/>
  <c r="K15" i="4"/>
  <c r="G15" i="4"/>
  <c r="L15" i="4"/>
  <c r="C15" i="4"/>
  <c r="I28" i="3"/>
  <c r="E28" i="3"/>
  <c r="C28" i="3"/>
  <c r="C15" i="3"/>
  <c r="L15" i="3"/>
  <c r="I15" i="3"/>
</calcChain>
</file>

<file path=xl/comments1.xml><?xml version="1.0" encoding="utf-8"?>
<comments xmlns="http://schemas.openxmlformats.org/spreadsheetml/2006/main">
  <authors>
    <author/>
  </authors>
  <commentList>
    <comment ref="A4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W przypadku sprawozdania jednostkowego należy podać nazwę jednostki budżetowej lub samorządowego zakładu budżetowego. W sprawozdaniu łącznym państwowej jednostki budżetowej (jednostki nadrzędnej) oraz sprawozdaniu finansowym JST podaje się nazwę jednostki nadrzędnej lub odpowiednio nazwę JST.</t>
        </r>
      </text>
    </comment>
    <comment ref="A6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W przypadku sprawozdania jednostkowego należy podać siedzibę jednostki budżetowej lub samorządowego zakładu budżetowego. W sprawozdaniu łącznym państwowej jednostki budżetowej (jednostki nadrzędnej) oraz sprawozdaniu finansowym JST podaje się siedzibę jednostki nadrzędnej lub odpowiednio nazwę JST</t>
        </r>
      </text>
    </comment>
    <comment ref="A8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W przypadku sprawozdania jednostkowego należy podać adres jednostki budżetowej lub samorządowego zakładu budżetowego. W sprawozdaniu łącznym państwowej jednostki budżetowej (jednostki nadrzędnej) oraz sprawozdaniu finansowym JST podaje się adres jednostki nadrzędnej lub odpowiednio nazwę JST</t>
        </r>
      </text>
    </comment>
    <comment ref="A10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Podstawowy przedmiot działalności należy podać zgodnie ze statutem danej jednostki budżetowej czy samorządowego zakładu budżetowego. W przypadku sprawozdania łącznego państwowej jednostki budżetowej (jednostki nadrzędnej) oraz sprawozdania finansowego JST, omawiając podstawowy przedmiot działalności jednostki, należy ogólnie opisać podstawowy przedmiot działalności jednostki nadrzędnej lub JST</t>
        </r>
      </text>
    </comment>
    <comment ref="A12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np. za 2018 r. – od 1.1.2018 r. do 31.12.2018 r.</t>
        </r>
      </text>
    </comment>
    <comment ref="A14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Wiersz ten dotyczy sprawozdania łącznego państwowej jednostki budżetowej (jednostki nadrzędnej) oraz sprawozdania finansowego JST</t>
        </r>
      </text>
    </comment>
    <comment ref="A16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Stosownie do art. 3 ust. 1 pkt 11 RachunkU przez przyjęte zasady (politykę) rachunkowości rozumie się wybrane i stosowane przez jednostkę rozwiązania dopuszczone ustawą, w tym także określone w MSR, zapewniające wymaganą jakość sprawozdań finansowych. Zatem w tym punkcie do sprawozdania finansowego podawane są informacje dotyczące przyjętych przez jednostkę rozwiązań (zasad, metod, sposobów) spośród wielu dopuszczonych do stosowania przepisami RachunkU i wydanymi na jej podstawie rozporządzeniami, a także określonych w KSR, a w razie ich braku w MSR. Zatem niepotrzebne jest opisywanie w tym punkcie informacji dodatkowej takich zasad wyceny oraz ustalania wyniku finansowego, które są obligatoryjne – wynikają z przepisu prawa i jednostka nie ma prawa wyboru. Należy natomiast opisać te zasady, które wynikają ze specyfiki i rodzaju prowadzonej działalności i które zostały wybrane przez daną jednostkę, gdyż miała takie prawo.</t>
        </r>
      </text>
    </comment>
    <comment ref="A21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Dane w tej pozycji powinny wynikać z kont:
1) 020 „Wartości niematerialne i prawne”,
2) 011 „Środki trwałe”, 
3) 013 „Pozostałe środki trwałe”, 
4) 014 „Zbiory biblioteczne”, 
5) 016 „Dobra kultury”,
6) 017 „Sprzęt wojskowy”, 
7) 071 „Umorzenie środków trwałych oraz wartości niematerialnych i prawnych”, 
8) 072 „Umorzenie pozostałych środków trwałych, wartości niematerialnych i prawnych oraz zbiorów bibliotecznych”,
9) 077 „Umorzenie sprzętu wojskowego”.
</t>
        </r>
      </text>
    </comment>
    <comment ref="A23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W wierszu 1.2. wykazuje się aktualną wartość rynkową środków trwałych, w tym dóbr kultury – o ile jednostka dysponuje takimi informacjami. Zatem wypełnienie tej pozycji w informacji dodatkowej ma charakter warunkowy, czyli będzie ona wypełniona pod warunkiem posiadania takich danych. Jeżeli jednostka dysponuje danymi dotyczącymi aktualnej wartości rynkowej środków trwałych, wówczas powinna uwzględnić w polityce rachunkowości konto pozabilansowe dla tych celów.</t>
        </r>
      </text>
    </comment>
    <comment ref="A25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Ta pozycja wymaga zaprowadzenia ewidencji analitycznej odpisów aktualizujących dla poszczególnych składników aktywów trwałych. Aktywa trwałe są prezentowane w bilansie w wartości netto. Wartość początkowa środków trwałych jest pomniejszana nie tylko o wartość umorzenia, ale również o odpisy z tytułu trwałej utraty wartości. Dla aktywów niefinansowych w jednostkach budżetowych w praktyce na ogół nie dokonuje się odpisów z tytułu trwałej utraty wartości.</t>
        </r>
      </text>
    </comment>
    <comment ref="A27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Grunty użytkowane wieczyście są to grunty, których właścicielem jest Skarb Państwa lub JST, oddane jednostce w użytkowanie wieczyste na podstawie przepisów KC oraz GospNierU. Prawo wieczystego użytkowania gruntów wykazuje się w ewidencji bilansowej i prezentuje w aktywach bilansu. Wartość gruntów, które są użytkowane wieczyście, należy ująć w ewidencji pozabilansowej. Dane wynikające z tej ewidencji powinny być podstawą do prezentacji w informacji dodatkowej. </t>
        </r>
      </text>
    </comment>
    <comment ref="A29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W wierszu 1.5. wykazuje się wartość nieamortyzowanych lub nieumarzanych przez jednostkę środków trwałych, używanych na podstawie umów najmu, dzierżawy i innych umów, w tym z tytułu umów leasingu. Te umowy charakteryzują się tym, że środki trwałe użytkowane na ich podstawie nadal pozostają w księgach ich właścicieli. Dane do wypełnienia tej pozycji powinny wynikać z ewidencji pozabilansowej. Do końca 2017 r. nie prezentowano w sprawozdawczości finansowej jednostek budżetowych i samorządowych zakładów budżetowych informacji w powyższym zakresie. Wartość środków trwałych może wynikać z zawartych umów lub, jeśli jednostka takich danych nie posiada, może ona zostać ustalona przez jednostkę we własnym zakresie szacunkowo.</t>
        </r>
      </text>
    </comment>
    <comment ref="A31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W wierszu 1.6. wykazuje się liczbę oraz wartość posiadanych papierów wartościowych, w tym akcji i udziałów oraz dłużnych papierów wartościowych.</t>
        </r>
      </text>
    </comment>
    <comment ref="A33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W wierszu 1.7. wykazuje się dane o odpisach aktualizujących wartość należności, ze wskazaniem stanu na początek roku obrotowego, zwiększeniach, wykorzystaniu, rozwiązaniu i stanie na koniec roku obrotowego, z uwzględnieniem należności finansowych JST (stan pożyczek zagrożonych). W tym celu należy zwiększyć szczegółowość analityki na koncie 290 „Odpisy aktualizujące należności” według przyczyn zmian w odpisach aktualizujących.</t>
        </r>
      </text>
    </comment>
    <comment ref="A35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W wierszu 1.8. wykazuje się dane o stanie rezerw według celu ich utworzenia na początek roku obrotowego, zwiększeniach, wykorzystaniu, rozwiązaniu i stanie końcowym. Aby wykazać te dane, należy zwiększyć szczegółowość ewidencji na kontach, które służą do ewidencji rezerw. Należy pamiętać, że zgodnie z art. 39 ust. 2a RachunkU bierne rozliczenia międzyokresowych kosztów w wysokości prawdopodobnych zobowiązań przypadających na bieżący okres sprawozdawczy, wynikające w szczególności z obowiązku wykonania, związanych z bieżącą działalnością, przyszłych świadczeń na rzecz pracowników, w tym świadczeń emerytalnych, a także przyszłych świadczeń wobec nieznanych osób, których kwotę można oszacować w sposób wiarygodny, mimo że data powstania zobowiązania nie jest jeszcze znana, w tym z tytułu napraw gwarancyjnych i rękojmi za sprzedane produkty długotrwałego użytku, wykazuje się w bilansie jako rezerwy na zobowiązania. Zatem w tej pozycji należałoby również wykazywać bierne rozliczenia międzyokresowe mające charakter rezerw. Jednak, stosownie do § 14 SzczegZasRachR, jednostki nie dokonują biernych rozliczeń międzyokresowych kosztów wynikających z obowiązku wykonania przyszłych świadczeń na rzecz pracowników, w tym świadczeń emerytalnych.</t>
        </r>
      </text>
    </comment>
    <comment ref="A37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W wierszu 1.9. wykazuje się podział zobowiązań długoterminowych według pozycji bilansu o pozostałym od dnia bilansowego, przewidywanym umową lub wynikającym z innego tytułu prawnego, okresie spłaty:
1) powyżej 1 roku do 3 lat,
2) powyżej 3 do 5 lat,
3) powyżej 5 lat.
W celu zapewnienia możliwości pokazania powyższych danych w informacji dodatkowej należy zwiększyć szczegółowość ewidencji kont, na których ewidencjonuje się zobowiązania długoterminowe, według wyszczególnionych w informacji dodatkowej przedziałów czasowych.
</t>
        </r>
      </text>
    </comment>
    <comment ref="A39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W wierszu 1.10. wykazuje się kwotę zobowiązań, w sytuacji gdy jednostka kwalifikuje umowy leasingu zgodnie z przepisami podatkowymi (leasing operacyjny), a według przepisów o rachunkowości byłby to leasing finansowy lub zwrotny z podziałem na kwotę zobowiązań z tytułu leasingu finansowego lub leasingu zwrotnego. Zatem ta prezentacja będzie występowała tylko w tych jednostkach, które mają zawarte umowy leasingu spełniające powyższe warunki, tj. kwalifikują umowy leasingu zgodnie z przepisami podatkowymi jako leasing operacyjny, który według przepisów bilansowych byłby leasingiem finansowym lub zwrotnym. W przypadku spełnienia powyższych warunków niezbędne będzie zaprowadzenie odpowiedniej ewidencji księgowej – pozabilansowej, w której należałoby zaewidencjonować zobowiązania według powyższych umów. </t>
        </r>
      </text>
    </comment>
    <comment ref="A41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W wierszu 1.11. wykazuje się łączną kwotę zobowiązań zabezpieczonych na majątku jednostki, ze wskazaniem charakteru i formy tych zabezpieczeń. Należy uwzględnić wszystkie zabezpieczenia na majątku, tj. zarówno na trwałym, jak i obrotowym. W tym celu trzeba zaprowadzić odpowiednią ewidencję. Ta ewidencja może być prowadzona w formie pozabilansowej, z tym że powinny w niej być dokładnie wyszczególnione wszystkie zabezpieczenia. Zabezpieczenia na majątku mogą być np. w formie:
1) hipoteki,
2) przewłaszczenia na zabezpieczeniu,
3) zastawu,
4) innych zabezpieczeń.
</t>
        </r>
      </text>
    </comment>
    <comment ref="A43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W wierszu 1.12. wykazuje się łączną kwotę zobowiązań warunkowych, w tym również udzielonych przez jednostkę gwarancji i poręczeń, także wekslowych, niewykazanych w bilansie, ze wskazaniem zobowiązań zabezpieczonych na majątku jednostki oraz charakteru i formy tych zabezpieczeń. Zgodnie z art. 3 ust. 1 pkt 28 RachunkU przez zobowiązania warunkowe rozumie się obowiązek wykonania świadczeń, których powstanie jest uzależnione od zaistnienia określonych zdarzeń.</t>
        </r>
      </text>
    </comment>
    <comment ref="A45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W tej pozycji, kierując się istotnością, należy wykazać istotne, czyli wybrane przez jednostkę, pozycje czynnych i biernych rozliczeń międzyokresowych. Na ogół jednostki sektora budżetowego nie dokonują tego rodzaju rozliczeń. Zasady dokonywania rozliczeń międzyokresowych czynnych i biernych zostały ustalone w art. 39 RachunkU. Należy pamiętać, że zgodnie z art. 39 ust. 2a RachunkU bierne rozliczenia międzyokresowych kosztów w wysokości prawdopodobnych zobowiązań przypadających na bieżący okres sprawozdawczy, wynikające w szczególności z obowiązku wykonania, związanych z bieżącą działalnością, przyszłych świadczeń na rzecz pracowników, w tym świadczeń emerytalnych, a także przyszłych świadczeń wobec nieznanych osób, których kwotę można oszacować w sposób wiarygodny, mimo że data powstania zobowiązania nie jest jeszcze znana, w tym z tytułu napraw gwarancyjnych i rękojmi za sprzedane produkty długotrwałego użytku, wykazuje się w bilansie jako rezerwy na zobowiązania. Zatem w tej pozycji nie należy wykazywać biernych rozliczeń międzyokresowych mających charakter rezerw, które wykazuje się w części II w wierszu 1.8.</t>
        </r>
      </text>
    </comment>
    <comment ref="A47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W wierszu 1.14. wykazuje się łączną kwotę otrzymanych przez jednostkę gwarancji i poręczeń niewykazanych w bilansie. Ta pozycja wymaga prowadzenia ewidencji pozabilansowej. Te informacje można przedstawić w tabeli zawierającej:
1) wyszczególnienie według rodzaju otrzymanych gwarancji i poręczeń niewykazanych w bilansie,
2) stan na początek roku obrotowego,
3) stan na koniec roku obrotowego.
</t>
        </r>
      </text>
    </comment>
    <comment ref="A49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W wierszu 1.15. wykazuje się kwotę wypłaconych środków pieniężnych na świadczenia pracownicze. W tym celu w ewidencji finansowo-księgowej należy wydzielić takie dane, rozbudowując np. analitykę kont.
W tej pozycji należy wykazać wartość: nagród jubileuszowych, odpraw emerytalnych i rentowych, świadczeń urlopowych i innych świadczeń pracowniczych.
</t>
        </r>
      </text>
    </comment>
    <comment ref="A51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W tym punkcie powinny być prezentowane inne informacje stanowiące uzupełnienie informacji wykazywanych w części II w wierszach od 1.1. do 1.15., a więc głównie z danymi wykazywanymi w bilansie oraz w ewidencji pozabilansowej. Przykładowo można przedstawić szczegółowo wartość należności ujmowanych na jednym koncie, a prezentowanych w bilansie w kilku pozycjach. Zgodnie z odpowiedzią Ministerstwa Finansów w sprawie nadwyżki środków obrotowych w samorządowych zakładach budżetowych znajdującą się w zakładce „Najczęściej zadawane pytania/Rachunkowość budżetowa” w tym wierszu zasadne jest wskazanie informacji, że w zestawieniu zmian w funduszu jednostki pozycja III. Wynik finansowy netto za rok bieżący, będąca sumą pozycji 1 lub 2 i pozycji 3, nie jest tożsama z pozycją wykazywaną w pasywach bilansu w pozycji II. Wynik finansowy netto (+, –) – odpowiednio w pozycji 1. Zysk netto (+) albo 2. Strata netto (–) oraz w rachunku zysków i strat w pozycji L. Zysk (strata) netto.</t>
        </r>
      </text>
    </comment>
    <comment ref="A53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W wierszu 2.1. wykazuje się wysokość odpisów aktualizujących wartość zapasów. Jednostki budżetowe i samorządowe zakłady budżetowe są zobowiązane do stosowania ostrożnej wyceny zapasów, z tym że na ogół gospodarka materiałowa w tych jednostkach nie jest rozbudowana i ta pozycja ma marginesowe znaczenie. Na ogół nie występuje w jednostkach sektora rządowego. Jeżeli jednak wystąpi, w polityce rachunkowości należy przewidzieć ich odpowiednią ewidencję.
Wysokość odpisów aktualizujących wartość zapasów należy wykazać według poszczególnych rodzajów zapasów, np. dla materiałów czy towarów.
</t>
        </r>
      </text>
    </comment>
    <comment ref="A55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W wierszu 2.2. wykazuje się koszt wytworzenia środków trwałych w budowie, w tym odsetki oraz różnice kursowe, które powiększyły koszt wytworzenia środków trwałych w budowie w roku obrotowym. Pozycja ta wystąpi w jednostkach, które we własnym zakresie, tj. własnymi siłami, budują budynki czy budowle lub wytwarzają maszyny i urządzenia. Zatem ta pozycja rzadko występuje w jednostkach budżetowych, częściej wystąpi w samorządowych zakładach budżetowych. W celu wykazania w tym wierszu odsetek i różnic kursowych, które składają się na koszt wytworzenia środków trwałych w budowie, należy je analitycznie wydzielić. </t>
        </r>
      </text>
    </comment>
    <comment ref="A57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W wierszu 2.3. wykazuje się przychody i koszty zaliczane do 31.12 2015 r. do zysków i strat nadzwyczajnych, a obecnie do pozostałych przychodów i kosztów operacyjnych. W tym wierszu wykazuje się również te z przychodów i kosztów działalności operacyjnej i finansowej, które w znaczący sposób różnią się od przeciętnego poziomu.
Pozycja ta wymaga zwiększenia szczegółowości ewidencji na kontach, na których są księgowane powyższe operacje.
</t>
        </r>
      </text>
    </comment>
    <comment ref="A59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W pozycji 2.4. wykazuje się informację o kwocie należności z tytułu podatków realizowanych przez organy podatkowe podległe ministrowi właściwemu do spraw finansów publicznych wykazywanych w sprawozdaniu z wykonania planu dochodów budżetowych. Z uzasadnienia do projektu SzczegZasRachR wynika, że ta pozycja została wprowadzona do informacji dodatkowej, mając na uwadze objęcie sprawozdawczością finansową (sprawozdaniem finansowym izby skarbowej, izby celnej) dochodów budżetu państwa m.in. z tytułu podatków, opłat i niepodatkowych należności budżetowych ujmowanych w ramach części 77 „Podatki i inne wpłaty na rzecz budżetu państwa” oraz przyjęcie, iż sprawozdawczością finansową izb zostaną objęte dochody zrealizowane i przekazane na rachunki budżetu państwa. Zatem uznano za wskazane przedstawienie w informacji dodatkowej również kwot należności z ww. tytułów. Ma to umożliwić uzyskanie informacji na temat wysokości zarówno zrealizowanych, jak i należnych dochodów podatkowych. 
Ta pozycja nie dotyczy samorządowych jednostek budżetowych i samorządowych zakładów budżetowych.
</t>
        </r>
      </text>
    </comment>
    <comment ref="A62" authorId="0" shapeId="0">
      <text>
        <r>
          <rPr>
            <sz val="8"/>
            <color rgb="FF000000"/>
            <rFont val="Tahoma"/>
            <family val="2"/>
            <charset val="238"/>
          </rPr>
          <t xml:space="preserve">
W tej pozycji powinny być prezentowane inne informacje niż wymienione w pozycjach 1.1–1.16. oraz 2.1–2.5., jeżeli mogłyby w istotny sposób wpłynąć na ocenę sytuacji majątkowej i finansowej oraz wynik finansowy jednostki. </t>
        </r>
      </text>
    </comment>
  </commentList>
</comments>
</file>

<file path=xl/sharedStrings.xml><?xml version="1.0" encoding="utf-8"?>
<sst xmlns="http://schemas.openxmlformats.org/spreadsheetml/2006/main" count="629" uniqueCount="390">
  <si>
    <t>INFORMACJA DODATKOWA</t>
  </si>
  <si>
    <t>Nazwa i adres jednostki</t>
  </si>
  <si>
    <t>Siedziba jednostki</t>
  </si>
  <si>
    <t>Sprawozdanie finansowe za okres</t>
  </si>
  <si>
    <t>Dzień/ miesiąc/ rok</t>
  </si>
  <si>
    <t>Oświadczamy, że:</t>
  </si>
  <si>
    <t>- bilans tj. aktywa i pasywa</t>
  </si>
  <si>
    <t>- rachunek zysków i strat (wariant porównawczy)</t>
  </si>
  <si>
    <t>- zestawienie zmian w funduszu jednostki</t>
  </si>
  <si>
    <t>- informacja dodatkowa</t>
  </si>
  <si>
    <t xml:space="preserve">Sporządzone zostało zgodnie z obowiązującymi przepisami prawa na postawie ksiąg rachunkowych, które zawierają kompletnie </t>
  </si>
  <si>
    <t>ujęte wszystkie operacje gospodarcze dotyczące okresu sprawozdawczego, udokumentowane dowodami własnymi i obcymi.</t>
  </si>
  <si>
    <t xml:space="preserve">2.     W sprawozdaniu finansowym ujawnione zostały wszystkie zdarzenia, które nastąpiły po dacie bilansu i mogły mieć wpływ na trafność </t>
  </si>
  <si>
    <t>sformułowania opinii o prawidłowości i rzetelności naszego sprawozdania oraz ocenę sytuacji majątkowej i finansowej jednostki.</t>
  </si>
  <si>
    <t>3.     Obowiązek przeprowadzenia inwentaryzacji został wypełniony zgodnie z przepisami ustawy</t>
  </si>
  <si>
    <t xml:space="preserve"> o rachunkowości, a jej wyniki prawidłowo udokumentowane i ujęte w księgach rachunkowych.</t>
  </si>
  <si>
    <t>4.     Posiadamy pełną świadomość ponoszonej przez nas odpowiedzialności za prawidłowość</t>
  </si>
  <si>
    <t xml:space="preserve"> i rzetelność przedkładanego sprawozdania oraz stanowiących podstawę jego sporządzenia ksiąg rachunkowych i dowodów księgowych.</t>
  </si>
  <si>
    <t>……………………………………..</t>
  </si>
  <si>
    <t>……………………………………….</t>
  </si>
  <si>
    <t xml:space="preserve">               (pieczęć i podpis)                                                                        (pieczęć i podpis)</t>
  </si>
  <si>
    <t>Osoba odpowiedzialna za prowadzenie</t>
  </si>
  <si>
    <t xml:space="preserve">                  Kierownik jednostki</t>
  </si>
  <si>
    <t>Ksiąg rachunkowych / Główny Księgowy</t>
  </si>
  <si>
    <t>WPROWADZENIE DO SPRAWOZDANIA FINANSOWEGO</t>
  </si>
  <si>
    <t xml:space="preserve">Jednostka ze względu na specyfikę działalności oraz potrzeby organu nadzorującego sporządza sprawozdanie finansowe ze szczegółowością </t>
  </si>
  <si>
    <t>określoną przez ten organ.</t>
  </si>
  <si>
    <t>Do zadań Jednostki należy (wg rodzajów działalności):</t>
  </si>
  <si>
    <t>Działalność podstawowa:</t>
  </si>
  <si>
    <t>Działalność drugorzędna:</t>
  </si>
  <si>
    <t>…………………………….</t>
  </si>
  <si>
    <t>Okres objęty sprawozdaniem finansowym</t>
  </si>
  <si>
    <t>Założenie kontynuacji działania</t>
  </si>
  <si>
    <t xml:space="preserve">Sprawozdanie finansowe zostało sporządzone przy założeniu kontynuowania działalności gospodarczej przez jednostkę w dającej się przewidzieć </t>
  </si>
  <si>
    <t>przyszłości, gdyż nie istnieją okoliczności wskazujące na zagrożenie  kontunuowania przez nią działalności.</t>
  </si>
  <si>
    <t>Przyjęte zasady rachunkowości</t>
  </si>
  <si>
    <t>zawartych w Rozporządzeniu Rozwoju i Finansów z dnia 13 września 2017 roku w sprawie rachunkowości oraz planów kont dla budżetu państwa,</t>
  </si>
  <si>
    <t xml:space="preserve"> budżetów jednostek samorządu terytorialnego, jednostek budżetowych, samorządowych zakładów budżetowych, państwowych funduszy </t>
  </si>
  <si>
    <t>2.     Szczególne zasady przyjęte w polityce rachunkowości jednostki.</t>
  </si>
  <si>
    <t xml:space="preserve">ZASADY WYCENY AKTYWÓW I PASYWÓW </t>
  </si>
  <si>
    <t>Środki trwałe i WNiP wycenia się wg:</t>
  </si>
  <si>
    <t xml:space="preserve">- </t>
  </si>
  <si>
    <t>cen nabycia</t>
  </si>
  <si>
    <t xml:space="preserve">-                      kosztu wytworzenia </t>
  </si>
  <si>
    <t xml:space="preserve">-                      wartości przeszacowanej - na podstawie decyzji </t>
  </si>
  <si>
    <t xml:space="preserve">Amortyzacja - wg ekonomicznej użyteczności, w tym: </t>
  </si>
  <si>
    <t xml:space="preserve"> - środki trwałe o niskiej wartości (w używaniu) - odpisywane jednorazowo w koszty, zgodnie z przyjętą polityką rachunkowości </t>
  </si>
  <si>
    <t>środki trwałe - metodą liniową wg stawek amortyzacyjnych ustalonych w ustawie o podatku dochodowym od osób prawnych z uwzględnieniem</t>
  </si>
  <si>
    <t xml:space="preserve"> zasad wynikających z ustawy o rachunkowości </t>
  </si>
  <si>
    <t xml:space="preserve">Inwestycje - środki trwałe w budowie  </t>
  </si>
  <si>
    <t xml:space="preserve">-                      cena nabycia lub koszt wytworzenia </t>
  </si>
  <si>
    <t xml:space="preserve">Inwestycje długoterminowe i krótkoterminowe  </t>
  </si>
  <si>
    <t xml:space="preserve">-                      wg ceny nabycia </t>
  </si>
  <si>
    <t xml:space="preserve">-                      wg ceny rynkowej </t>
  </si>
  <si>
    <t xml:space="preserve">-                      w wartości godziwej </t>
  </si>
  <si>
    <t xml:space="preserve">Długoterminowe aktywa finansowe  </t>
  </si>
  <si>
    <t xml:space="preserve">-                      w wartości godziwej, w cenie nabycia z uwzględnieniem utraty wartości </t>
  </si>
  <si>
    <t xml:space="preserve">Należności  </t>
  </si>
  <si>
    <t xml:space="preserve">-                      w kwocie wymaganej zapłaty z zachowaniem ostrożności, </t>
  </si>
  <si>
    <t xml:space="preserve">Roszczenia i zobowiązania </t>
  </si>
  <si>
    <t xml:space="preserve">-                      w kwocie wymaganej zapłaty </t>
  </si>
  <si>
    <t xml:space="preserve">Środki pieniężne </t>
  </si>
  <si>
    <t xml:space="preserve">-                      w wartości nominalnej </t>
  </si>
  <si>
    <t xml:space="preserve">Kredyty i pożyczki  </t>
  </si>
  <si>
    <t xml:space="preserve">-  w kwocie wymaganej zapłaty   </t>
  </si>
  <si>
    <t xml:space="preserve">Rezerwy na zobowiązania </t>
  </si>
  <si>
    <t xml:space="preserve">-  w wiarygodnie oszacowanej wartości  </t>
  </si>
  <si>
    <t xml:space="preserve">Fundusze specjalne </t>
  </si>
  <si>
    <t xml:space="preserve">-  w wartości nominalnej </t>
  </si>
  <si>
    <t xml:space="preserve">Rozliczenia międzyokresowe  </t>
  </si>
  <si>
    <t xml:space="preserve">-  w wartości nominalnej  </t>
  </si>
  <si>
    <t xml:space="preserve">Wynik finansowy - w wiarygodnie ustalonej wartości przy zachowaniu zasady memoriału, współmierności, ostrożności i kontynuacji </t>
  </si>
  <si>
    <t xml:space="preserve">Zgodnie z przyjętymi zasadami rachunkowości przedmioty o okresie używania dłuższym niż rok lecz o wartości jednostkowej nie przekraczającej </t>
  </si>
  <si>
    <t xml:space="preserve">ewidencji bilansowej środków trwałych. Sprzęt komputerowy, na który składają się: zestawy komputerowe, komputery stacjonarne, laptopy, </t>
  </si>
  <si>
    <t xml:space="preserve">drukarki, urządzenia typu tablet, skanery, serwery, monitory komputerowe, urządzenia wielofunkcyjne, zasilacze i dyski do serwerowni, router, </t>
  </si>
  <si>
    <t xml:space="preserve">trwałych i wartości niematerialnych prawnych stosuje się stawki określone w przepisach o podatku dochodowym od osób prawnych </t>
  </si>
  <si>
    <t xml:space="preserve">z uwzględnieniem zasad wynikających z ustawy o rachunkowości. Jednorazowo, poprzez spisanie w koszty w miesiącu przyjęcia do używania </t>
  </si>
  <si>
    <t xml:space="preserve">umarzane są pomoce dydaktyczne służące procesowi dydaktyczno-wychowawczemu realizowanemu w szkołach i placówkach oświatowych. </t>
  </si>
  <si>
    <t>Odpisów amortyzacyjnych dokonuje się metodą liniowej amortyzacji</t>
  </si>
  <si>
    <t xml:space="preserve">I. </t>
  </si>
  <si>
    <t>Wprowadzenie do sprawozdania finansowego, obejmuje w szczególności:</t>
  </si>
  <si>
    <t>1.</t>
  </si>
  <si>
    <t>1.1</t>
  </si>
  <si>
    <t>nazwę jednostki</t>
  </si>
  <si>
    <t>1.2</t>
  </si>
  <si>
    <t>siedzibę jednostki</t>
  </si>
  <si>
    <t>1.3</t>
  </si>
  <si>
    <t>adres jednostki</t>
  </si>
  <si>
    <t>1.4</t>
  </si>
  <si>
    <t>podstawowy przedmiot działalności jednostki</t>
  </si>
  <si>
    <t>2.</t>
  </si>
  <si>
    <t>wskazanie okresu objętego sprawozdaniem</t>
  </si>
  <si>
    <t>3.</t>
  </si>
  <si>
    <t>wskazanie, że sprawozdanie finansowe zawiera dane łączne, jeżeli w skład jednostki nadrzędnej lub jednostki samorządu terytorialnego wchodzą jednostki sporządzające samodzielne sprawozdania finansowe</t>
  </si>
  <si>
    <t xml:space="preserve">4. </t>
  </si>
  <si>
    <t>omówienie przyjętych zasad (polityki) rachunkowości, w tym metod wyceny aktywów i pasywów (także amortyzacji)</t>
  </si>
  <si>
    <t>5.</t>
  </si>
  <si>
    <t>inne informacje</t>
  </si>
  <si>
    <t xml:space="preserve">inne informacje </t>
  </si>
  <si>
    <t>II</t>
  </si>
  <si>
    <t>Dodatkowe informacje i objaśnienia obejmują w szczególności:</t>
  </si>
  <si>
    <t>1.1.</t>
  </si>
  <si>
    <t xml:space="preserve">szczegółowy zakres zmian wartości grup rodzajowych środków trwałych, wartości niematerialnych i prawnych, zawierający stan tych aktywów na początek roku obrotowego, zwiększenia i zmniejszenia z tytułu: aktualizacji wartości, nabycia, rozchodu, przemieszczenia </t>
  </si>
  <si>
    <t>1.2.</t>
  </si>
  <si>
    <t>aktualną wartość rynkową środków trwałych, w tym dóbr kultury - o ile jednostka dysponuje takimi informacjami</t>
  </si>
  <si>
    <t>1.3.</t>
  </si>
  <si>
    <t>kwotę dokonanych w trakcie roku obrotowego odpisów aktualizujących wartość aktywów trwałych odrębnie dla długoterminowych aktywów niefinansowych oraz długoterminowych aktywów finansowych</t>
  </si>
  <si>
    <t>1.4.</t>
  </si>
  <si>
    <t>wartość gruntów użytkowanych wieczyście</t>
  </si>
  <si>
    <t xml:space="preserve">Dane prezentowane w Tabeli 1.4. </t>
  </si>
  <si>
    <t xml:space="preserve">1.5. </t>
  </si>
  <si>
    <t>wartość nieamortyzowanych lub nieumarzanych przez jednostkę środków trwałych, używanych na podstawie umów najmu, dzierżawy i innych umów, w tym z tytułu umów leasingu</t>
  </si>
  <si>
    <t xml:space="preserve">Dane prezentowane w Tabeli 1.5. </t>
  </si>
  <si>
    <t>1.6.</t>
  </si>
  <si>
    <t>liczbę oraz wartość posiadanych papierów wartościowych, w tym akcji i udziałów oraz dłużnych papierów wartościowych</t>
  </si>
  <si>
    <t xml:space="preserve">Dane prezentowane w Tabeli 1.6. </t>
  </si>
  <si>
    <t xml:space="preserve">1.7. </t>
  </si>
  <si>
    <t xml:space="preserve">Dane prezentowane w Tabeli 1.7. </t>
  </si>
  <si>
    <t>1.8.</t>
  </si>
  <si>
    <t xml:space="preserve">Dane prezentowane w Tabeli 1.8. </t>
  </si>
  <si>
    <t>1.9.</t>
  </si>
  <si>
    <t xml:space="preserve">Dane prezentowane w Tabeli 1.9. </t>
  </si>
  <si>
    <t>powyżej 1 roku do 3 lat</t>
  </si>
  <si>
    <t>powyżej 5 lat</t>
  </si>
  <si>
    <t>1.10.</t>
  </si>
  <si>
    <t>Dane prezentowane w Tabeli 1.10</t>
  </si>
  <si>
    <t xml:space="preserve">1.11. </t>
  </si>
  <si>
    <t>łączną kwotę zobowiązań zabezpieczonych na majątku jednostki ze wskazaniem charakteru i formy tych zabezpieczeń</t>
  </si>
  <si>
    <t xml:space="preserve">Dane prezentowane w Tabeli 1.11. </t>
  </si>
  <si>
    <t>1.12.</t>
  </si>
  <si>
    <t>łączną kwotę zobowiązań warunkowych, w tym również udzielonych przez jednostkę gwarancji i poręczeń, także wekslowych, niewykazanych w bilansie, ze wskazaniem zobowiązań zabezpieczonych na majątku jednostki oraz charakteru i formy tych zabezpieczeń</t>
  </si>
  <si>
    <t xml:space="preserve">Dane prezentowane w Tabeli 1.12. </t>
  </si>
  <si>
    <t xml:space="preserve">1.13. </t>
  </si>
  <si>
    <t xml:space="preserve">Dane prezentowane w Tabeli 1.13.1. i 1.13.2 </t>
  </si>
  <si>
    <t xml:space="preserve">1.14. </t>
  </si>
  <si>
    <t>łączną kwotę otrzymanych przez jednostkę gwarancji i poręczeń niewykazanych w bilansie</t>
  </si>
  <si>
    <t xml:space="preserve">Dane prezentowane w Tabeli 1.14. </t>
  </si>
  <si>
    <t>1.15.</t>
  </si>
  <si>
    <t>kwotę wypłaconych środków pieniężnych na świadczenia pracownicze</t>
  </si>
  <si>
    <t>Dane prezentowane w Tabeli 1.15</t>
  </si>
  <si>
    <t>1.16.</t>
  </si>
  <si>
    <t xml:space="preserve">2.1. </t>
  </si>
  <si>
    <t>wysokość odpisów aktualizujących wartość zapasów</t>
  </si>
  <si>
    <t>Dane prezentowane w Tabeli 2.1</t>
  </si>
  <si>
    <t>2.2.</t>
  </si>
  <si>
    <t>koszt wytworzenia środków trwałych w budowie, w tym odsetki oraz różnice kursowe, które powiększyły koszt wytworzenia środków trwałych w budowie w roku obrotowym</t>
  </si>
  <si>
    <t xml:space="preserve">Dane prezentowane w Tabeli 2.2. </t>
  </si>
  <si>
    <t>2.3.</t>
  </si>
  <si>
    <t>kwotę i charakter poszczególnych pozycji przychodów lub kosztów o nadzwyczajnej wartości lub które wystąpiły incydentalnie</t>
  </si>
  <si>
    <t>2.4.</t>
  </si>
  <si>
    <t>Inne informacje niż wymienione powyżej, jeżeli mogłyby w istotny sposób wpłynąć na ocenę sytuacji majątkowej i finansowej oraz wynik finansowy jednostki</t>
  </si>
  <si>
    <t>(główny księgowy)</t>
  </si>
  <si>
    <t>(rok, miesiąc, dzień)</t>
  </si>
  <si>
    <t>(kierownik jednostki)</t>
  </si>
  <si>
    <t xml:space="preserve">                           Środki trwałe umarzane metodą liniową</t>
  </si>
  <si>
    <t>Lp.</t>
  </si>
  <si>
    <t>Specyfikacja</t>
  </si>
  <si>
    <t>Stan na początek roku</t>
  </si>
  <si>
    <t>Zwiększenia</t>
  </si>
  <si>
    <t>Zmniejszenia</t>
  </si>
  <si>
    <t>Stan na koniec roku</t>
  </si>
  <si>
    <t>aktualizacja wartości</t>
  </si>
  <si>
    <t>nabycie</t>
  </si>
  <si>
    <t>przemieszczenie wewnętrzne</t>
  </si>
  <si>
    <t>inne</t>
  </si>
  <si>
    <t>rozchód</t>
  </si>
  <si>
    <t>Środki trwałe</t>
  </si>
  <si>
    <t>Grunty</t>
  </si>
  <si>
    <t>1.1.1.</t>
  </si>
  <si>
    <t>Budynki, lokale i obiekty inżynierii lądowej i wodnej</t>
  </si>
  <si>
    <t>Urządzenia techniczne i maszyny</t>
  </si>
  <si>
    <t>Środki transportu</t>
  </si>
  <si>
    <t>1.5.</t>
  </si>
  <si>
    <t>Inne środki trwałe</t>
  </si>
  <si>
    <t>Środki trwałe w budowie</t>
  </si>
  <si>
    <t>Zaliczki na środki trwałe w budowie (inwestycje)</t>
  </si>
  <si>
    <t>SUMA</t>
  </si>
  <si>
    <t>1.1.2. Zmiany stanu wartości początkowej  rzeczowych aktywów trwałych ( brutto )(konto 013)</t>
  </si>
  <si>
    <t xml:space="preserve">                           Środki trwałe umarzane jednorazowo</t>
  </si>
  <si>
    <t>ulepszenie</t>
  </si>
  <si>
    <t>Środki trwałe w używaniu</t>
  </si>
  <si>
    <t>1.1.3. Zmiany stanu umorzenia/amortyzacji rzeczowych aktywów trwałych ( brutto )(konto 071)</t>
  </si>
  <si>
    <t>umorzenie roczne, w tym ulepszenie</t>
  </si>
  <si>
    <t>Grunty stanowiące własność jednostki samorządu terytorialnego przekazane w użytkowanie wieczyste innym podmiotom</t>
  </si>
  <si>
    <t>1.1.4. Zmiany stanu umorzenia/amortyzacji rzeczowych aktywów trwałych ( brutto )(konto 072)</t>
  </si>
  <si>
    <t xml:space="preserve">1.1.5 Zmiana wartości netto środków trwałych </t>
  </si>
  <si>
    <t>Wyszczególnienie</t>
  </si>
  <si>
    <t>Wartość netto środków trwałych na początek roku obrotowego (wartość początkowa minus umorzenie)</t>
  </si>
  <si>
    <t>Wartość netto środków trwałych na koniec roku obrotowego (wartość początkowa minus umorzenie)</t>
  </si>
  <si>
    <t>umorzenie za okres</t>
  </si>
  <si>
    <t>1.1.7. Zmiany stanu wartości początkowej zbiorów bibliotecznych ( brutto ) (konto 014)</t>
  </si>
  <si>
    <t>przemieszenie wewnętrzne</t>
  </si>
  <si>
    <t>Zbiory biblioteczne umarzane stopniowo</t>
  </si>
  <si>
    <t>Zbiory biblioteczne umarzane w 100%</t>
  </si>
  <si>
    <t>1.1.8. Zmiany umorzenia wartości niematerialnych i prawnych (konto 072)</t>
  </si>
  <si>
    <t>1.1.9. Zmiany umorzenia zbiorów bibliotecznych (konto 072)</t>
  </si>
  <si>
    <t>1.1.10. Zmiana wartości netto wartości niematerialnych i prawnych</t>
  </si>
  <si>
    <t>Wartość netto wartości niematerialnych i prawnych na koniec roku obrotowego (wartość początkowa minus umorzenie)</t>
  </si>
  <si>
    <t>Wartości niematerialne i prawne umarzane jednorazowo</t>
  </si>
  <si>
    <t>Suma</t>
  </si>
  <si>
    <t>1.1.11 Zmiana wartości netto zbiorów bibliotecznych</t>
  </si>
  <si>
    <t>Zbiory biblioteczne umarzane jednorazowo</t>
  </si>
  <si>
    <t>1.4 Wartość gruntów użytkowanych wieczyście</t>
  </si>
  <si>
    <t>Zwiększenie</t>
  </si>
  <si>
    <t>Zmniejszenie</t>
  </si>
  <si>
    <t>1.5 Wartość środków trwałych nieamortyzowanych lub nieumarzanych wg podanej specyfikacji</t>
  </si>
  <si>
    <t>L.p.</t>
  </si>
  <si>
    <t>Specyfikacja środków trwałych nieamortyzowanych lub nieumarzanych</t>
  </si>
  <si>
    <t>Środki trwałe używane na podstawie umów najmu</t>
  </si>
  <si>
    <t>Środki trwałe używane na podstawie umów dzierżawy</t>
  </si>
  <si>
    <t>Środki trwałe używane na podstawie innych umów,</t>
  </si>
  <si>
    <t>w tym</t>
  </si>
  <si>
    <t>umów leasingu</t>
  </si>
  <si>
    <t>1.6 Liczba oraz wartość posiadanych papierów wartościowych wg podanej specyfikacji</t>
  </si>
  <si>
    <t>Papiery wartościowe</t>
  </si>
  <si>
    <t>Stan na dzień bilansowy (wartość bilansowa)</t>
  </si>
  <si>
    <t>liczba</t>
  </si>
  <si>
    <t>wartość w zł i gr</t>
  </si>
  <si>
    <t>Akcje</t>
  </si>
  <si>
    <t>Udziały</t>
  </si>
  <si>
    <t>Dłużne papiery wartościowe</t>
  </si>
  <si>
    <t>Inne papiery wartościowe</t>
  </si>
  <si>
    <t>1.7 Odpisy aktualizujące wartość należności</t>
  </si>
  <si>
    <t>Odpisy aktualizujące należności według pozycji</t>
  </si>
  <si>
    <t>Zwiększenia w roku obrotowym</t>
  </si>
  <si>
    <t>Wykorzystanie</t>
  </si>
  <si>
    <t>Rozwiązanie</t>
  </si>
  <si>
    <t>I.</t>
  </si>
  <si>
    <t>Należności JB</t>
  </si>
  <si>
    <t>I.1.</t>
  </si>
  <si>
    <t>Należności długoterminowe</t>
  </si>
  <si>
    <t>I.2.</t>
  </si>
  <si>
    <t>Należności krótkoterminowe, z tego:</t>
  </si>
  <si>
    <t>I.2.1.</t>
  </si>
  <si>
    <t>należności z tytułu dostaw i usług</t>
  </si>
  <si>
    <t>I.2.2.</t>
  </si>
  <si>
    <t>należności od budżetów</t>
  </si>
  <si>
    <t>I.2.4</t>
  </si>
  <si>
    <t>należności z tytułu ubezpieczeń społecznych i innych świadczeń</t>
  </si>
  <si>
    <t>pozotałe naleźności</t>
  </si>
  <si>
    <t>II.</t>
  </si>
  <si>
    <t>Należności finansowe</t>
  </si>
  <si>
    <t>1.8 Zmiana stanu rezerw wg celu ich utworzenia</t>
  </si>
  <si>
    <t>Rezerwy według celu ich utworzenia</t>
  </si>
  <si>
    <t>Rezerwy, z tego:</t>
  </si>
  <si>
    <t>rezerwa ogólna</t>
  </si>
  <si>
    <t>celowa</t>
  </si>
  <si>
    <t>zadania własne z zakresu zarządzania kryzysowego</t>
  </si>
  <si>
    <t>1.9 Podział i wiekowanie zobowiązań długoterminowych wg pozycji bilansu</t>
  </si>
  <si>
    <t>Zobowiązania (wartość wykazana w bilansie)</t>
  </si>
  <si>
    <t>z tego:</t>
  </si>
  <si>
    <t>powyżej 3 lat do 5 lat</t>
  </si>
  <si>
    <t>Dla jednostek budżetowych</t>
  </si>
  <si>
    <t>w tym dotycz. wyłączeń wzajemnych pomiędzy jednostkami/komórkami organizacyjnymi</t>
  </si>
  <si>
    <t>Zobowiązania z tyt. Kredytów, pożyczek i odszkodowań</t>
  </si>
  <si>
    <t>1.10 Wartość zobowiązań z tytułu umów leasingu finansowego i zwrotnego</t>
  </si>
  <si>
    <t>Tytuł zobowiązania</t>
  </si>
  <si>
    <t>Stan na początek roku obrotowego</t>
  </si>
  <si>
    <t>Stan na koniec roku obotowego</t>
  </si>
  <si>
    <t>Zobowiązania z tytułu leasingu finansowego</t>
  </si>
  <si>
    <t>Zobowiązania z tytułu leasingu zwrotnego</t>
  </si>
  <si>
    <t>1.11 Łączna kwota zobowiązań bilansowych zabezpieczonych na majątku jednostki</t>
  </si>
  <si>
    <t>Rodzaj zabezpieczenia</t>
  </si>
  <si>
    <t>Kwota</t>
  </si>
  <si>
    <t>W tym na aktywach:</t>
  </si>
  <si>
    <t>zobowiązania</t>
  </si>
  <si>
    <t>zabezpieczenia</t>
  </si>
  <si>
    <t>trwałych</t>
  </si>
  <si>
    <t>obrotowych</t>
  </si>
  <si>
    <t>Gwarancje</t>
  </si>
  <si>
    <t>Poręczenia, w tym</t>
  </si>
  <si>
    <t>2.1.</t>
  </si>
  <si>
    <t>poręczenia wekslowe</t>
  </si>
  <si>
    <t>utworzone rezerwy bilansowe</t>
  </si>
  <si>
    <t>Hipoteczne</t>
  </si>
  <si>
    <t>4.</t>
  </si>
  <si>
    <t>Zastawy</t>
  </si>
  <si>
    <t>Inne</t>
  </si>
  <si>
    <t>1.12 Łączna kwota zobowiązań warunkowych jednostki w tym zabezpieczonych na majątku</t>
  </si>
  <si>
    <t>Zobowiązania warunkowe</t>
  </si>
  <si>
    <t>Stan na koniec roku obrotwego</t>
  </si>
  <si>
    <t>w tym zabezpieczone na majątku jednostki</t>
  </si>
  <si>
    <t>w tym poręczenia wekslowe</t>
  </si>
  <si>
    <t>Roszczenia sporne</t>
  </si>
  <si>
    <t>Zawarte, ale jeszcze niewykonane umowy</t>
  </si>
  <si>
    <t>Inna specyfikacja, w tym:</t>
  </si>
  <si>
    <t>5.1.</t>
  </si>
  <si>
    <t>hipoteki</t>
  </si>
  <si>
    <t>5.2.</t>
  </si>
  <si>
    <t>zastawy</t>
  </si>
  <si>
    <t>1.13.1 Rozliczenia międzyokresowe czynne</t>
  </si>
  <si>
    <t>Specyfikacja rozliczeń międzyokresowych czynnych według tytułów</t>
  </si>
  <si>
    <t>Stan na początek roku w zł i gr</t>
  </si>
  <si>
    <t>Stan na koniec roku w zł i gri</t>
  </si>
  <si>
    <t>Decyzje wykonania nasadzeń następczych</t>
  </si>
  <si>
    <t>Decyzje przyznające świadczenia społeczne na okres na przełomie roku</t>
  </si>
  <si>
    <t>Naliczenie należności rozłożonych na raty na lata następne</t>
  </si>
  <si>
    <t>1.13.2 Rozliczenia międzyokresowe bierne</t>
  </si>
  <si>
    <t>Specyfikacja rozliczeń międzyokresowych biernych według tytułów</t>
  </si>
  <si>
    <t>Stan na koniec roku w zł i gr</t>
  </si>
  <si>
    <t>Naprawy gwarancyjne</t>
  </si>
  <si>
    <t>Usługi wykonane, niezafakturowane</t>
  </si>
  <si>
    <t>Pozostałe</t>
  </si>
  <si>
    <t>1.14 Łączna kwota otrzymanych przez jednostkę gwarancji i poręczeń</t>
  </si>
  <si>
    <t xml:space="preserve">Specyfikacja </t>
  </si>
  <si>
    <t>Stan na koniec roku obrotowego</t>
  </si>
  <si>
    <t>Otrzymane gwarancje</t>
  </si>
  <si>
    <t>Otrzymane poręczenia</t>
  </si>
  <si>
    <t>1.15  Wypłacone świadczenia pracownicze</t>
  </si>
  <si>
    <t>Kwota wypłaconych świadczeń pracowniczych</t>
  </si>
  <si>
    <t>w zł i gr</t>
  </si>
  <si>
    <t>1) odprawy emerytalne i rentowe</t>
  </si>
  <si>
    <t>2) nagrody jubileuszowe</t>
  </si>
  <si>
    <t xml:space="preserve">3) pozostałe nagrody </t>
  </si>
  <si>
    <t>4) Inne, w tym:</t>
  </si>
  <si>
    <t>4.1 Ryczałt za podróże służbowe</t>
  </si>
  <si>
    <t>4.2 Refundacja za zakup okularów</t>
  </si>
  <si>
    <t>4.3 Ekwiwalent za niewykorzystany urlop</t>
  </si>
  <si>
    <t>2.1 Zmiana wartości zapasów - materiałów</t>
  </si>
  <si>
    <t>Wartość zapasów - materiałów na początek roku obrotowego</t>
  </si>
  <si>
    <t>Wartość zapasów - materiałów na koniec roku obrotowego</t>
  </si>
  <si>
    <t>Zapasy - materiały</t>
  </si>
  <si>
    <t>w tym olej napędowy grzewczy</t>
  </si>
  <si>
    <t>2.2 Koszt wytworzenia ŚT</t>
  </si>
  <si>
    <t>Koszt wytworzenia środków trwałych w budowie</t>
  </si>
  <si>
    <t>W tym odsetki oraz różnice kursowe, które powiększyły koszt wytworzenia środków trwałych w budowie w roku obrotowym</t>
  </si>
  <si>
    <t>2.4 Informacja o kwocie należności z tytułu podatków realizowanych przez organy podatkowe</t>
  </si>
  <si>
    <t>Treść</t>
  </si>
  <si>
    <t>Kwota (w zł i gr)</t>
  </si>
  <si>
    <t>Informacja o kwocie należności z tytułu podatków realizowanych przez organy podatkowe podległe ministrowi właściwemu do spraw finansów publicznych wykazywanych w sprawozdaniu z wykonania dochdów budżetowych</t>
  </si>
  <si>
    <t xml:space="preserve">z uwzględnieniem szczególnych zasad wyceny </t>
  </si>
  <si>
    <t xml:space="preserve">z uwzględnieniem zadań określonych w Rozporządzeniu Ministra Rozwoju i Finansów z dnia 13 września 2017 roku w sprawie rachunkowości </t>
  </si>
  <si>
    <t xml:space="preserve"> oraz planów kont dla budżetu państwa, budżetów jednostek samorządu  terytorialnego, jednostek budżetowych, samorządowych zakładów budżetowych,</t>
  </si>
  <si>
    <t xml:space="preserve"> państwowych funduszy celowych oraz państwowych jednostek budżetowych mających siedzibę poza granicami Rzeczpospolitej Polskiej </t>
  </si>
  <si>
    <t>(Dz. U. z 2020 r., poz.342)</t>
  </si>
  <si>
    <t>celowych oraz państwowych jednostek budżetowych mających siedzibę poza granicami Rzeczpospolitej Polskiej (Dz.U.z 2020r.poz.342).</t>
  </si>
  <si>
    <t>ZASADY WYCENY AKTYWÓW I PASYWÓW</t>
  </si>
  <si>
    <t>01.01.2024-31.12.2024</t>
  </si>
  <si>
    <t>za okres od 1 stycznia 2023 roku do 31 grudnia 2023 roku.</t>
  </si>
  <si>
    <t>Wartości niematerialne         i prawne umarzane metodą liniową</t>
  </si>
  <si>
    <t>Wartości niematerialne        i prawne umarzane w 100%</t>
  </si>
  <si>
    <t>Budynki, lokale          i obiekty inżynierii lądowej i wodnej</t>
  </si>
  <si>
    <t>Grunty stanowiące własność jednostki samorządu terytorialnego przekazane                w użytkowanie wieczyste innym podmiotom</t>
  </si>
  <si>
    <t xml:space="preserve">Urządzenia techniczne                  i maszyny </t>
  </si>
  <si>
    <t>Budynki, lokale            i obiekty inżynierii lądowej i wodnej</t>
  </si>
  <si>
    <t>Grunty stanowiące własność jednostki samorządu terytorialnego przekazane   w użytkowanie wieczyste innym podmiotom</t>
  </si>
  <si>
    <t>Urządzenia techniczne           i maszyny</t>
  </si>
  <si>
    <t>Wartości niematerialne   i prawne umarzane metodą liniową</t>
  </si>
  <si>
    <t>Wartości niematerialne   i prawne umarzane w 100%</t>
  </si>
  <si>
    <t>Zbiory biblioteczne umarzane      w 100%</t>
  </si>
  <si>
    <t>Wartości niematerialne i prawne umarzane stopniowo</t>
  </si>
  <si>
    <t>Wartość prezentowana      w bilansie w zł i gr</t>
  </si>
  <si>
    <t>Wartość pozabilansowa        w zł i gr</t>
  </si>
  <si>
    <t xml:space="preserve"> z dnia 29 września 1994 roku o rachunkowości (Dz. U. z 2023r. poz. 120, poz.295, Dz.U. z 2024 r. poz. 619, poz. 1685, poz. 1863) </t>
  </si>
  <si>
    <t xml:space="preserve">1.     Metody wyceny aktywów  i pasywów oraz metoda sporządzania rachunku zysków i strat w roku obrotowym 2024 stosowano zasady </t>
  </si>
  <si>
    <t>Szkoła Podstawowa im. Stanisława Jachowicza w Leśmierzu</t>
  </si>
  <si>
    <t xml:space="preserve"> </t>
  </si>
  <si>
    <t>Leśmierz 17, 95-035 Ozorków</t>
  </si>
  <si>
    <t>1.     Sprawozdanie Szkoły Podstawowej w Leśmierzu z siedzibą Leśmierz 17, 95-035 Ozorków za rok 2024, na które składają się:</t>
  </si>
  <si>
    <t xml:space="preserve">Sprawozdanie finansowe Szkoły Podstawowej w Leśmierzu, z siedzibą w Leśmierz 17, 95-035 Ozorków, zostało sporządzone zgodnie z ustawą </t>
  </si>
  <si>
    <t>Szkoła Podstawowa PKD 8520Z</t>
  </si>
  <si>
    <t>Dnia 08.04.2025</t>
  </si>
  <si>
    <t xml:space="preserve">Sprawozdanie finansowe obejmuje okres od 1 stycznia 2024 roku do 31 grudnia 2024 roku oraz porównywalne dane finansowe </t>
  </si>
  <si>
    <t xml:space="preserve">wynikające z ustawy z dnia 29 września 1994 roku o rachunkowości (Dz. U. z 2023r. poz. 120, poz. 295, Dz. U. 2024 poz. 619, poz. 1685, poz.1863) </t>
  </si>
  <si>
    <t xml:space="preserve">10 000,00 zł (od dnia 01.01.2020) odpisuje się w koszty pod datą przekazania do używania w pełnej wartości </t>
  </si>
  <si>
    <t xml:space="preserve">początkowej, jako zużycie materiałów. Przedmioty powyżej 10 000,00 zł (od dnia 01.01.2020)  wprowadza się do </t>
  </si>
  <si>
    <t xml:space="preserve">systemy audiowizualny, nagrywarki oraz wydatki majątkowe od 0,00 zł do 10.000,00 ujmuje się na koncie 013, </t>
  </si>
  <si>
    <t xml:space="preserve">a powyżej 10.000,00 na koncie 011. Przy umarzaniu środków </t>
  </si>
  <si>
    <t>INFORMACJA DODATKOWA SZKOŁY PODSTAWOWEJ IM. STANISŁAWA JACHOWICZA W LEŚMIERZU ZA 2024 ROK</t>
  </si>
  <si>
    <t xml:space="preserve">Leśmierz </t>
  </si>
  <si>
    <t>Sprawozdanie finansowe Szkoły Podstawowej im. Stanisława Jachowicza w Leśmierzu</t>
  </si>
  <si>
    <t>Dane prezentowane w Tabeli 1.1 przedstawione w tabelach  1.1.1, 1.1.2, 1.1.3, 1.1.4, 1.1.5, 1.1.6,  1.1.7, 1.1.8, 1.1.9, 1.1.10 ,1.1.11</t>
  </si>
  <si>
    <t>Dane o odpisach aktualizujących wartość należności, ze wskazaniem stanu na początek roku obrotowego, zwiększeniach, wykorzystaniu, rozwiązaniu i stanie na koniec roku obrotowego, z uwzględnieniem należności finansowych jednostek samorządu terytorialnego</t>
  </si>
  <si>
    <t>podział zobowiązań długoterminowych według pozycji bilansu o pozostałym od dnia bilansowego, przewidywanym umową lub wynikającym z innego tytułu prawnego, okresie spłaty: powyżej 1 roku do 3 lat, powyżej 3 do 5 lat, powyżej 5 lat</t>
  </si>
  <si>
    <t xml:space="preserve">kwotę zobowiązań w sytuacji gdy jednostka kwalifikuje umowy leasingu zgodnie z przepisami podatkowymi (leasing operacyjny), a według przepisów o rachunkowości byłby to leasing finansowy lub zwrotny z podziałem na kwotę zobowiązań z tytułu leasingu finansowego </t>
  </si>
  <si>
    <t>wykaz istotnych pozycji czynnych i biernych rozliczeń międzyokresowych, w tym kwotę czynnych rozliczeń międzyokresowych kosztów stanowiących różnicę między wartością otrzymanych finansowych składników aktywów a zobowiązaniem zapłaty za nie</t>
  </si>
  <si>
    <t>informacje o kwocie należności z tytułu podatków realizowanych przez organy podatkowe podległe ministrowi właściwemu do spraw finansów publicznych wykazywanych w sprawozdaniu z wykonania planu dochodów budżetowych</t>
  </si>
  <si>
    <t>Dane prezentowane w tabeli 2.4</t>
  </si>
  <si>
    <t>2.5.</t>
  </si>
  <si>
    <t>inne informacje:</t>
  </si>
  <si>
    <t>1.1.1. Zmiany stanu wartości początkowej  rzeczowych aktywów trwałych ( brutto )</t>
  </si>
  <si>
    <t xml:space="preserve">1.1.6. Zmiany stanu wartości początkowej wartości niematerialnych i prawnych ( brutto ) </t>
  </si>
  <si>
    <t>Wartość netto wartości niematerialnych i prawnych na początek roku obrotowego (wartość początkowa minus umorzenie)</t>
  </si>
  <si>
    <t>celowa: zadania w zakresie ekologii i ochrony zwierząt oraz ochrony dziedzictwa przyrodniczego, wspierania i upowszechniania kultury fizycznej oraz sportu, działalności na rzecz osób w wieku emerytalnym, działalności na rzecz osób niepełnosprawnych, porządku i bezpieczeństwa publicznego</t>
  </si>
  <si>
    <t>Poręczenia</t>
  </si>
  <si>
    <t>w tym art. spożywcze żywieniowe</t>
  </si>
  <si>
    <t>Sprawozdanie obejmuje okres od 01 stycznia 2024 roku do 31 grudnia 2024 roku</t>
  </si>
  <si>
    <t xml:space="preserve">Zasady Polityki Rachunkowości
Zasady wyceny aktywów i pasywów
Środki trwałe i WNiP wycenia się wg:
- cen nabycia
- kosztu wytworzenia
- wartości przeszacowanej - na podstawie decyzji
Amortyzacja - wg ekonomicznej użyteczności, w tym:
- środki trwałe o niskiej wartości (w używaniu) - odpisywane jednorazowo w koszty, zgodnie z przyjętą polityką rachunkowości - środki trwałe - metodą liniową wg stawek amortyzacyjnych ustalonych w ustawie o podatku dochodowym od osób prawnych z uwzględnieniem zasad wynikających z ustawy o rachunkowości
Inwestycje - środki trwałe w budowie
- cena nabycia lub koszt wytworzenia
Inwestycje długoterminowe i krótkoterminowe
- wg ceny nabycia
- wg ceny rynkowej
- w wartości godziwej
Długoterminowe aktywa finansowe
- w wartości godziwej, w cenie nabycia z uwzględnieniem utraty wartości
Należności
- w kwocie wymaganej zapłaty z zachowaniem ostrozności
Roszczenia i zobowiązania
- w kwocie wymaganej zapłaty
Środki pieniężne
- w wartości nominalnej
Kredyty i pożyczki
- w kwocie wymaganej zapłaty
Rezerwy  na zobowiązania 
- w wiarygodnie oszacowanej wartości
Fundusze specjalne
- w wartości nominalnej
Rozliczenia międzyokresowe
- w wartości nominalnej
Wynik finansowy - w wiarygodnie ustalonej wartości przy zachowaniu zasady memoriału, współmierności, ostrożności i kontynuacji
Zgodnie z przyjetymi zasadami rachunkowości przedmioty o okresie używania dłuższym niż rok lecz o wartości jednostkowej nieprzekraczającej 10 000,00 zł (od dnia 01.01.2020) odpisuje się w koszty pod datą przekazania do używania w pełnej wartości początkowej, jako zużycie materiałów. Przedmioty powyżej 10 000,00 zł (od dnia 01.01.2020) wprowadza się do ewidencji bilansowej środków trwałych. Sprzęt komputerowy, na który składaja się: zestawy komputerowe, komputery stacjonarne, laptopy, drukarki, urządzenia typy tablet, skanery, serwery, monitory komputerowe, urządzenia wielofunkcyjne, zasilacze i dyski do serwerowni, router, systemy audiowizualny, nagrywarki oraz wydatki majatkowe od 0,00 zł do 10.000,00 zł ujmuje się na koncie 013 a powyżej 10.000,00 zł na koncie 011. Przy umarzaniu środków trwałych i wartości niematerialnych prawnych stosuje się stawki określone w przepisach o podatku dochodowym od osób prawnych z uwzględnieniem zasad wynikających z ustawy o rachunkowości. Jednorazowo, poprzez spisanie w koszty w miesiącu przyjęcia do używania umarzane są pomoce dydaktyczne służące procesowi dydaktyczno-wychowawczemu realizowanemu w szkołach i placówkach oświatowych. 
Odpisów amortyzacyjnych dokonuje się metodą liniowej amortyzacji. </t>
  </si>
  <si>
    <t>- sprawozdanie finansowe zostało sporządzone zł i gr zawiera dane zgodne z zapisami ustawy o rachunkowości
- rachunek zysków i strat sporządzono w wersji porównawczej 
- punktem wyjścia do sporządzenia sprawozdania finansowego były rzetelnie prowadzone księgi rachunkowe 
- dowody księgowe i księgi rachunkowe oraz dokumenty inwentaryzacyjne zostały uprzednio sprawdzone, odpowiednio zaksięgowane i uporządkowane C28
- jednostki organizacyjne wchodzące w skład sprawozdania finansowego: Szkoła Podstawowa im. Stanisława Jachowicza w Leśmierzu</t>
  </si>
  <si>
    <t>dane o stanie rezerw według celu ich utworzenia na początek roku obrotowego, zwiększeniach, wykorzystaniu, rozwiązaniu i stanie końcowym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</si>
</sst>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yyyy\-mm\-dd"/>
    <numFmt numFmtId="165" formatCode="0.0"/>
  </numFmts>
  <fonts count="32" x14ac:knownFonts="1">
    <font>
      <sz val="11"/>
      <color rgb="FF000000"/>
      <name val="Calibri"/>
      <family val="2"/>
      <charset val="1"/>
    </font>
    <font>
      <b/>
      <sz val="30"/>
      <color rgb="FF000000"/>
      <name val="Times New Roman"/>
      <family val="1"/>
      <charset val="238"/>
    </font>
    <font>
      <b/>
      <sz val="2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20"/>
      <color rgb="FF000000"/>
      <name val="Calibri"/>
      <family val="2"/>
      <charset val="1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sz val="8"/>
      <color rgb="FF000000"/>
      <name val="Tahoma"/>
      <family val="2"/>
      <charset val="238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4"/>
      <name val="Calibri"/>
      <family val="2"/>
      <charset val="238"/>
    </font>
    <font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2"/>
      <color rgb="FF000000"/>
      <name val="Calibri"/>
      <family val="2"/>
      <charset val="1"/>
    </font>
    <font>
      <b/>
      <sz val="14"/>
      <color rgb="FF000000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8"/>
      <color rgb="FF000000"/>
      <name val="Calibri"/>
      <family val="2"/>
      <charset val="1"/>
    </font>
    <font>
      <b/>
      <sz val="18"/>
      <color rgb="FF000000"/>
      <name val="Times New Roman"/>
      <family val="1"/>
      <charset val="238"/>
    </font>
    <font>
      <sz val="18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5" fillId="0" borderId="1" xfId="0" applyFont="1" applyBorder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8" fillId="0" borderId="0" xfId="0" applyFont="1"/>
    <xf numFmtId="0" fontId="9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164" fontId="0" fillId="0" borderId="0" xfId="0" applyNumberForma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3" fillId="0" borderId="0" xfId="0" applyFont="1"/>
    <xf numFmtId="0" fontId="0" fillId="2" borderId="0" xfId="0" applyFill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6" fillId="0" borderId="14" xfId="0" applyFont="1" applyBorder="1"/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justify" vertical="center" wrapText="1"/>
    </xf>
    <xf numFmtId="4" fontId="16" fillId="0" borderId="1" xfId="0" applyNumberFormat="1" applyFont="1" applyBorder="1" applyAlignment="1">
      <alignment vertical="center" wrapText="1"/>
    </xf>
    <xf numFmtId="2" fontId="16" fillId="0" borderId="1" xfId="0" applyNumberFormat="1" applyFont="1" applyBorder="1" applyAlignment="1">
      <alignment vertical="center" wrapText="1"/>
    </xf>
    <xf numFmtId="165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3" fillId="0" borderId="16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6" fillId="0" borderId="0" xfId="0" applyFont="1" applyBorder="1"/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vertical="top" wrapText="1"/>
    </xf>
    <xf numFmtId="0" fontId="19" fillId="0" borderId="1" xfId="0" applyFont="1" applyBorder="1" applyAlignment="1">
      <alignment horizontal="center" vertical="top" wrapText="1"/>
    </xf>
    <xf numFmtId="0" fontId="16" fillId="0" borderId="0" xfId="0" applyFont="1"/>
    <xf numFmtId="0" fontId="19" fillId="0" borderId="1" xfId="0" applyFont="1" applyBorder="1"/>
    <xf numFmtId="0" fontId="21" fillId="0" borderId="1" xfId="0" applyFont="1" applyBorder="1"/>
    <xf numFmtId="0" fontId="19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0" fillId="0" borderId="12" xfId="0" applyBorder="1"/>
    <xf numFmtId="0" fontId="0" fillId="0" borderId="1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8" fillId="0" borderId="1" xfId="0" applyFont="1" applyBorder="1" applyAlignment="1"/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0" fontId="8" fillId="0" borderId="12" xfId="0" applyFont="1" applyBorder="1" applyAlignment="1">
      <alignment horizontal="left"/>
    </xf>
    <xf numFmtId="2" fontId="8" fillId="0" borderId="12" xfId="0" applyNumberFormat="1" applyFont="1" applyBorder="1" applyAlignment="1">
      <alignment wrapText="1"/>
    </xf>
    <xf numFmtId="0" fontId="22" fillId="0" borderId="0" xfId="0" applyFont="1" applyAlignment="1">
      <alignment horizontal="center"/>
    </xf>
    <xf numFmtId="49" fontId="13" fillId="0" borderId="15" xfId="0" applyNumberFormat="1" applyFont="1" applyBorder="1" applyAlignment="1">
      <alignment horizontal="justify" vertical="top" wrapText="1"/>
    </xf>
    <xf numFmtId="0" fontId="21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 wrapText="1"/>
    </xf>
    <xf numFmtId="0" fontId="6" fillId="0" borderId="0" xfId="0" applyFont="1"/>
    <xf numFmtId="0" fontId="12" fillId="0" borderId="0" xfId="0" applyNumberFormat="1" applyFont="1" applyAlignment="1">
      <alignment horizontal="center" wrapText="1"/>
    </xf>
    <xf numFmtId="0" fontId="21" fillId="0" borderId="1" xfId="0" applyFont="1" applyBorder="1" applyAlignment="1">
      <alignment horizontal="left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4" fontId="18" fillId="0" borderId="8" xfId="0" applyNumberFormat="1" applyFont="1" applyBorder="1" applyAlignment="1">
      <alignment horizontal="right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justify" vertical="center" wrapText="1"/>
    </xf>
    <xf numFmtId="4" fontId="23" fillId="0" borderId="8" xfId="0" applyNumberFormat="1" applyFont="1" applyBorder="1" applyAlignment="1">
      <alignment horizontal="right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justify" vertical="center" wrapText="1"/>
    </xf>
    <xf numFmtId="4" fontId="23" fillId="0" borderId="1" xfId="0" applyNumberFormat="1" applyFont="1" applyBorder="1" applyAlignment="1">
      <alignment horizontal="right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" fontId="23" fillId="0" borderId="10" xfId="0" applyNumberFormat="1" applyFont="1" applyBorder="1" applyAlignment="1">
      <alignment horizontal="right" vertical="center" wrapText="1"/>
    </xf>
    <xf numFmtId="0" fontId="23" fillId="0" borderId="11" xfId="0" applyFont="1" applyBorder="1" applyAlignment="1">
      <alignment horizontal="center" vertical="center" wrapText="1"/>
    </xf>
    <xf numFmtId="4" fontId="23" fillId="0" borderId="12" xfId="0" applyNumberFormat="1" applyFont="1" applyBorder="1" applyAlignment="1">
      <alignment horizontal="right" vertical="center" wrapText="1"/>
    </xf>
    <xf numFmtId="4" fontId="23" fillId="0" borderId="12" xfId="0" applyNumberFormat="1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right" vertical="center" wrapText="1"/>
    </xf>
    <xf numFmtId="0" fontId="23" fillId="2" borderId="9" xfId="0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center" wrapText="1"/>
    </xf>
    <xf numFmtId="4" fontId="25" fillId="0" borderId="19" xfId="0" applyNumberFormat="1" applyFont="1" applyBorder="1" applyAlignment="1">
      <alignment horizontal="right" vertical="center" wrapText="1"/>
    </xf>
    <xf numFmtId="0" fontId="25" fillId="0" borderId="12" xfId="0" applyFont="1" applyBorder="1" applyAlignment="1">
      <alignment horizontal="center" vertical="center" wrapText="1"/>
    </xf>
    <xf numFmtId="4" fontId="25" fillId="0" borderId="12" xfId="0" applyNumberFormat="1" applyFont="1" applyBorder="1" applyAlignment="1">
      <alignment horizontal="right" vertical="center" wrapText="1"/>
    </xf>
    <xf numFmtId="2" fontId="25" fillId="0" borderId="1" xfId="0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top" wrapText="1"/>
    </xf>
    <xf numFmtId="0" fontId="23" fillId="0" borderId="2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" fontId="23" fillId="0" borderId="19" xfId="0" applyNumberFormat="1" applyFont="1" applyBorder="1" applyAlignment="1">
      <alignment horizontal="right" vertical="center" wrapText="1"/>
    </xf>
    <xf numFmtId="0" fontId="23" fillId="0" borderId="12" xfId="0" applyFont="1" applyBorder="1" applyAlignment="1">
      <alignment horizontal="center" vertical="center" wrapText="1"/>
    </xf>
    <xf numFmtId="4" fontId="23" fillId="0" borderId="24" xfId="0" applyNumberFormat="1" applyFont="1" applyBorder="1" applyAlignment="1">
      <alignment horizontal="right" vertical="center" wrapText="1"/>
    </xf>
    <xf numFmtId="4" fontId="23" fillId="0" borderId="1" xfId="0" applyNumberFormat="1" applyFont="1" applyBorder="1" applyAlignment="1">
      <alignment vertical="center"/>
    </xf>
    <xf numFmtId="4" fontId="23" fillId="0" borderId="3" xfId="0" applyNumberFormat="1" applyFont="1" applyBorder="1" applyAlignment="1">
      <alignment horizontal="center" vertical="center" wrapText="1"/>
    </xf>
    <xf numFmtId="4" fontId="23" fillId="0" borderId="3" xfId="0" applyNumberFormat="1" applyFont="1" applyBorder="1" applyAlignment="1">
      <alignment horizontal="right" vertical="center" wrapText="1"/>
    </xf>
    <xf numFmtId="4" fontId="25" fillId="0" borderId="12" xfId="0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4" fontId="23" fillId="0" borderId="25" xfId="0" applyNumberFormat="1" applyFont="1" applyBorder="1" applyAlignment="1">
      <alignment horizontal="right" vertical="center" wrapText="1"/>
    </xf>
    <xf numFmtId="0" fontId="21" fillId="0" borderId="12" xfId="0" applyFont="1" applyBorder="1"/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left" wrapText="1"/>
    </xf>
    <xf numFmtId="2" fontId="8" fillId="0" borderId="1" xfId="0" applyNumberFormat="1" applyFont="1" applyBorder="1" applyAlignment="1">
      <alignment horizontal="left" wrapText="1"/>
    </xf>
    <xf numFmtId="0" fontId="25" fillId="2" borderId="23" xfId="0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justify" vertical="center" wrapText="1"/>
    </xf>
    <xf numFmtId="4" fontId="25" fillId="0" borderId="32" xfId="0" applyNumberFormat="1" applyFont="1" applyBorder="1" applyAlignment="1">
      <alignment horizontal="right" vertical="center" wrapText="1"/>
    </xf>
    <xf numFmtId="0" fontId="25" fillId="0" borderId="9" xfId="0" applyFont="1" applyBorder="1" applyAlignment="1">
      <alignment horizontal="justify" vertical="center" wrapText="1"/>
    </xf>
    <xf numFmtId="0" fontId="25" fillId="0" borderId="11" xfId="0" applyFont="1" applyBorder="1" applyAlignment="1">
      <alignment horizontal="justify" vertical="center" wrapText="1"/>
    </xf>
    <xf numFmtId="0" fontId="25" fillId="0" borderId="29" xfId="0" applyFont="1" applyBorder="1" applyAlignment="1">
      <alignment horizontal="justify" vertical="center" wrapText="1"/>
    </xf>
    <xf numFmtId="4" fontId="25" fillId="0" borderId="29" xfId="0" applyNumberFormat="1" applyFont="1" applyBorder="1" applyAlignment="1">
      <alignment horizontal="right" vertical="center" wrapText="1"/>
    </xf>
    <xf numFmtId="4" fontId="27" fillId="0" borderId="29" xfId="0" applyNumberFormat="1" applyFont="1" applyBorder="1"/>
    <xf numFmtId="4" fontId="23" fillId="3" borderId="8" xfId="0" applyNumberFormat="1" applyFont="1" applyFill="1" applyBorder="1" applyAlignment="1">
      <alignment horizontal="right" vertical="center" wrapText="1"/>
    </xf>
    <xf numFmtId="4" fontId="23" fillId="3" borderId="1" xfId="0" applyNumberFormat="1" applyFont="1" applyFill="1" applyBorder="1" applyAlignment="1">
      <alignment horizontal="right" vertical="center" wrapText="1"/>
    </xf>
    <xf numFmtId="4" fontId="23" fillId="3" borderId="10" xfId="0" applyNumberFormat="1" applyFont="1" applyFill="1" applyBorder="1" applyAlignment="1">
      <alignment horizontal="right" vertical="center" wrapText="1"/>
    </xf>
    <xf numFmtId="4" fontId="24" fillId="3" borderId="3" xfId="0" applyNumberFormat="1" applyFont="1" applyFill="1" applyBorder="1" applyAlignment="1">
      <alignment horizontal="right" vertical="center" wrapText="1"/>
    </xf>
    <xf numFmtId="0" fontId="24" fillId="0" borderId="3" xfId="0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right" vertical="center" wrapText="1"/>
    </xf>
    <xf numFmtId="4" fontId="24" fillId="3" borderId="5" xfId="0" applyNumberFormat="1" applyFont="1" applyFill="1" applyBorder="1" applyAlignment="1">
      <alignment horizontal="right" vertical="center" wrapText="1"/>
    </xf>
    <xf numFmtId="4" fontId="18" fillId="3" borderId="8" xfId="0" applyNumberFormat="1" applyFont="1" applyFill="1" applyBorder="1" applyAlignment="1">
      <alignment horizontal="right" vertical="center" wrapText="1"/>
    </xf>
    <xf numFmtId="4" fontId="19" fillId="3" borderId="3" xfId="0" applyNumberFormat="1" applyFont="1" applyFill="1" applyBorder="1" applyAlignment="1">
      <alignment horizontal="right" vertical="center" wrapText="1"/>
    </xf>
    <xf numFmtId="4" fontId="19" fillId="0" borderId="3" xfId="0" applyNumberFormat="1" applyFont="1" applyBorder="1" applyAlignment="1">
      <alignment horizontal="right" vertical="center" wrapText="1"/>
    </xf>
    <xf numFmtId="4" fontId="23" fillId="4" borderId="1" xfId="0" applyNumberFormat="1" applyFont="1" applyFill="1" applyBorder="1" applyAlignment="1">
      <alignment horizontal="right" vertical="center" wrapText="1"/>
    </xf>
    <xf numFmtId="4" fontId="23" fillId="4" borderId="10" xfId="0" applyNumberFormat="1" applyFont="1" applyFill="1" applyBorder="1" applyAlignment="1">
      <alignment horizontal="right" vertical="center" wrapText="1"/>
    </xf>
    <xf numFmtId="4" fontId="24" fillId="3" borderId="3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vertical="center" wrapText="1"/>
    </xf>
    <xf numFmtId="4" fontId="16" fillId="3" borderId="1" xfId="0" applyNumberFormat="1" applyFont="1" applyFill="1" applyBorder="1" applyAlignment="1">
      <alignment vertical="center" wrapText="1"/>
    </xf>
    <xf numFmtId="4" fontId="25" fillId="3" borderId="1" xfId="0" applyNumberFormat="1" applyFont="1" applyFill="1" applyBorder="1" applyAlignment="1">
      <alignment horizontal="right" vertical="center" wrapText="1"/>
    </xf>
    <xf numFmtId="4" fontId="24" fillId="3" borderId="20" xfId="0" applyNumberFormat="1" applyFont="1" applyFill="1" applyBorder="1" applyAlignment="1">
      <alignment horizontal="right" vertical="center" wrapText="1"/>
    </xf>
    <xf numFmtId="0" fontId="24" fillId="0" borderId="20" xfId="0" applyFont="1" applyBorder="1" applyAlignment="1">
      <alignment horizontal="center" vertical="center" wrapText="1"/>
    </xf>
    <xf numFmtId="2" fontId="24" fillId="0" borderId="20" xfId="0" applyNumberFormat="1" applyFont="1" applyBorder="1" applyAlignment="1">
      <alignment horizontal="center" vertical="center" wrapText="1"/>
    </xf>
    <xf numFmtId="4" fontId="24" fillId="0" borderId="20" xfId="0" applyNumberFormat="1" applyFont="1" applyBorder="1" applyAlignment="1">
      <alignment horizontal="right" vertical="center" wrapText="1"/>
    </xf>
    <xf numFmtId="4" fontId="24" fillId="3" borderId="1" xfId="0" applyNumberFormat="1" applyFont="1" applyFill="1" applyBorder="1" applyAlignment="1">
      <alignment horizontal="right" vertical="center" wrapText="1"/>
    </xf>
    <xf numFmtId="4" fontId="24" fillId="0" borderId="20" xfId="0" applyNumberFormat="1" applyFont="1" applyBorder="1" applyAlignment="1">
      <alignment horizontal="center" vertical="center" wrapText="1"/>
    </xf>
    <xf numFmtId="4" fontId="23" fillId="3" borderId="25" xfId="0" applyNumberFormat="1" applyFont="1" applyFill="1" applyBorder="1" applyAlignment="1">
      <alignment horizontal="right" vertical="center" wrapText="1"/>
    </xf>
    <xf numFmtId="0" fontId="24" fillId="0" borderId="26" xfId="0" applyFont="1" applyBorder="1" applyAlignment="1">
      <alignment horizontal="center" vertical="center" wrapText="1"/>
    </xf>
    <xf numFmtId="4" fontId="28" fillId="0" borderId="3" xfId="0" applyNumberFormat="1" applyFont="1" applyBorder="1" applyAlignment="1">
      <alignment horizontal="right" vertical="center" wrapText="1"/>
    </xf>
    <xf numFmtId="4" fontId="24" fillId="0" borderId="27" xfId="0" applyNumberFormat="1" applyFont="1" applyBorder="1" applyAlignment="1">
      <alignment horizontal="right" vertical="center" wrapText="1"/>
    </xf>
    <xf numFmtId="0" fontId="6" fillId="0" borderId="3" xfId="0" applyFont="1" applyBorder="1"/>
    <xf numFmtId="0" fontId="6" fillId="0" borderId="5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8" xfId="0" applyFont="1" applyBorder="1"/>
    <xf numFmtId="4" fontId="25" fillId="3" borderId="10" xfId="0" applyNumberFormat="1" applyFont="1" applyFill="1" applyBorder="1" applyAlignment="1">
      <alignment horizontal="right" vertical="center" wrapText="1"/>
    </xf>
    <xf numFmtId="4" fontId="25" fillId="3" borderId="13" xfId="0" applyNumberFormat="1" applyFont="1" applyFill="1" applyBorder="1" applyAlignment="1">
      <alignment horizontal="right" vertical="center" wrapText="1"/>
    </xf>
    <xf numFmtId="0" fontId="24" fillId="0" borderId="33" xfId="0" applyFont="1" applyBorder="1" applyAlignment="1">
      <alignment horizontal="center" vertical="center"/>
    </xf>
    <xf numFmtId="4" fontId="18" fillId="3" borderId="28" xfId="0" applyNumberFormat="1" applyFont="1" applyFill="1" applyBorder="1" applyAlignment="1">
      <alignment horizontal="center" vertical="top" wrapText="1"/>
    </xf>
    <xf numFmtId="4" fontId="18" fillId="3" borderId="34" xfId="0" applyNumberFormat="1" applyFont="1" applyFill="1" applyBorder="1" applyAlignment="1">
      <alignment horizontal="center" vertical="top" wrapText="1"/>
    </xf>
    <xf numFmtId="4" fontId="18" fillId="3" borderId="15" xfId="0" applyNumberFormat="1" applyFont="1" applyFill="1" applyBorder="1" applyAlignment="1">
      <alignment horizontal="center" vertical="top" wrapText="1"/>
    </xf>
    <xf numFmtId="4" fontId="18" fillId="3" borderId="35" xfId="0" applyNumberFormat="1" applyFont="1" applyFill="1" applyBorder="1" applyAlignment="1">
      <alignment horizontal="center" vertical="center" wrapText="1"/>
    </xf>
    <xf numFmtId="4" fontId="18" fillId="3" borderId="14" xfId="0" applyNumberFormat="1" applyFont="1" applyFill="1" applyBorder="1" applyAlignment="1">
      <alignment horizontal="center" vertical="center" wrapText="1"/>
    </xf>
    <xf numFmtId="4" fontId="18" fillId="3" borderId="16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0" fontId="6" fillId="0" borderId="1" xfId="0" quotePrefix="1" applyFont="1" applyBorder="1" applyAlignment="1">
      <alignment wrapText="1"/>
    </xf>
    <xf numFmtId="0" fontId="10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4" fontId="25" fillId="0" borderId="4" xfId="0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4" fillId="0" borderId="6" xfId="0" applyNumberFormat="1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top" wrapText="1"/>
    </xf>
    <xf numFmtId="2" fontId="13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top" wrapText="1"/>
    </xf>
    <xf numFmtId="2" fontId="19" fillId="0" borderId="8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25" fillId="2" borderId="2" xfId="0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top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center" vertical="top" wrapText="1"/>
    </xf>
    <xf numFmtId="4" fontId="18" fillId="3" borderId="1" xfId="0" applyNumberFormat="1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center" vertical="top" wrapText="1"/>
    </xf>
    <xf numFmtId="4" fontId="17" fillId="3" borderId="8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27" name="CustomShape 1" hidden="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28" name="CustomShape 1" hidden="1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29" name="CustomShape 1" hidden="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30" name="CustomShape 1" hidden="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31" name="CustomShape 1" hidden="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32" name="CustomShape 1" hidden="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33" name="CustomShape 1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34" name="CustomShape 1" hidden="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35" name="CustomShape 1" hidden="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36" name="CustomShape 1" hidden="1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37" name="CustomShape 1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38" name="CustomShape 1" hidden="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39" name="CustomShape 1" hidden="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40" name="CustomShape 1" hidden="1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41" name="CustomShape 1" hidden="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42" name="CustomShape 1" hidden="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43" name="CustomShape 1" hidden="1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44" name="CustomShape 1" hidden="1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46" name="CustomShape 1" hidden="1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47" name="CustomShape 1" hidden="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48" name="CustomShape 1" hidden="1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49" name="CustomShape 1" hidden="1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50" name="CustomShape 1" hidden="1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51" name="CustomShape 1" hidden="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52" name="CustomShape 1" hidden="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53" name="CustomShape 1" hidden="1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54" name="CustomShape 1" hidden="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55" name="CustomShape 1" hidden="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56" name="CustomShape 1" hidden="1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57" name="CustomShape 1" hidden="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58" name="CustomShape 1" hidden="1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59" name="CustomShape 1" hidden="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60" name="CustomShape 1" hidden="1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208800</xdr:colOff>
      <xdr:row>17</xdr:row>
      <xdr:rowOff>0</xdr:rowOff>
    </xdr:to>
    <xdr:sp macro="" textlink="">
      <xdr:nvSpPr>
        <xdr:cNvPr id="61" name="CustomShape 1" hidden="1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0" y="0"/>
          <a:ext cx="10068840" cy="9349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84" name="_x0000_t202" hidden="1">
          <a:extLst>
            <a:ext uri="{FF2B5EF4-FFF2-40B4-BE49-F238E27FC236}">
              <a16:creationId xmlns:a16="http://schemas.microsoft.com/office/drawing/2014/main" id="{00000000-0008-0000-0100-00003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82" name="_x0000_t202" hidden="1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80" name="_x0000_t202" hidden="1">
          <a:extLst>
            <a:ext uri="{FF2B5EF4-FFF2-40B4-BE49-F238E27FC236}">
              <a16:creationId xmlns:a16="http://schemas.microsoft.com/office/drawing/2014/main" id="{00000000-0008-0000-0100-00003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78" name="_x0000_t202" hidden="1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76" name="_x0000_t202" hidden="1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74" name="_x0000_t202" hidden="1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72" name="_x0000_t202" hidden="1">
          <a:extLst>
            <a:ext uri="{FF2B5EF4-FFF2-40B4-BE49-F238E27FC236}">
              <a16:creationId xmlns:a16="http://schemas.microsoft.com/office/drawing/2014/main" id="{00000000-0008-0000-0100-00003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70" name="_x0000_t202" hidden="1">
          <a:extLst>
            <a:ext uri="{FF2B5EF4-FFF2-40B4-BE49-F238E27FC236}">
              <a16:creationId xmlns:a16="http://schemas.microsoft.com/office/drawing/2014/main" id="{00000000-0008-0000-0100-00002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68" name="_x0000_t202" hidden="1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66" name="_x0000_t202" hidden="1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64" name="_x0000_t202" hidden="1">
          <a:extLst>
            <a:ext uri="{FF2B5EF4-FFF2-40B4-BE49-F238E27FC236}">
              <a16:creationId xmlns:a16="http://schemas.microsoft.com/office/drawing/2014/main" id="{00000000-0008-0000-0100-00002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62" name="_x0000_t202" hidden="1">
          <a:extLst>
            <a:ext uri="{FF2B5EF4-FFF2-40B4-BE49-F238E27FC236}">
              <a16:creationId xmlns:a16="http://schemas.microsoft.com/office/drawing/2014/main" id="{00000000-0008-0000-0100-00002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60" name="_x0000_t202" hidden="1">
          <a:extLst>
            <a:ext uri="{FF2B5EF4-FFF2-40B4-BE49-F238E27FC236}">
              <a16:creationId xmlns:a16="http://schemas.microsoft.com/office/drawing/2014/main" id="{00000000-0008-0000-0100-00002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58" name="_x0000_t202" hidden="1">
          <a:extLst>
            <a:ext uri="{FF2B5EF4-FFF2-40B4-BE49-F238E27FC236}">
              <a16:creationId xmlns:a16="http://schemas.microsoft.com/office/drawing/2014/main" id="{00000000-0008-0000-0100-00002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56" name="_x0000_t202" hidden="1">
          <a:extLst>
            <a:ext uri="{FF2B5EF4-FFF2-40B4-BE49-F238E27FC236}">
              <a16:creationId xmlns:a16="http://schemas.microsoft.com/office/drawing/2014/main" id="{00000000-0008-0000-0100-00002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54" name="_x0000_t202" hidden="1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52" name="_x0000_t202" hidden="1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50" name="_x0000_t202" hidden="1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48" name="_x0000_t202" hidden="1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46" name="_x0000_t202" hidden="1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44" name="_x0000_t202" hidden="1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42" name="_x0000_t202" hidden="1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40" name="_x0000_t202" hidden="1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38" name="_x0000_t202" hidden="1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36" name="_x0000_t202" hidden="1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34" name="_x0000_t202" hidden="1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32" name="_x0000_t202" hidden="1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30" name="_x0000_t202" hidden="1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28" name="_x0000_t202" hidden="1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62" name="AutoShape 60">
          <a:extLst>
            <a:ext uri="{FF2B5EF4-FFF2-40B4-BE49-F238E27FC236}">
              <a16:creationId xmlns:a16="http://schemas.microsoft.com/office/drawing/2014/main" id="{C95F412C-9F27-40CD-865A-856C9DE17B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63" name="AutoShape 58">
          <a:extLst>
            <a:ext uri="{FF2B5EF4-FFF2-40B4-BE49-F238E27FC236}">
              <a16:creationId xmlns:a16="http://schemas.microsoft.com/office/drawing/2014/main" id="{29340F5E-0B7D-47BF-9569-C5AB85492A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24" name="AutoShape 56">
          <a:extLst>
            <a:ext uri="{FF2B5EF4-FFF2-40B4-BE49-F238E27FC236}">
              <a16:creationId xmlns:a16="http://schemas.microsoft.com/office/drawing/2014/main" id="{09A8DA1B-FAA9-401A-8AAB-A0345E34A7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25" name="AutoShape 54">
          <a:extLst>
            <a:ext uri="{FF2B5EF4-FFF2-40B4-BE49-F238E27FC236}">
              <a16:creationId xmlns:a16="http://schemas.microsoft.com/office/drawing/2014/main" id="{E19E746E-54DD-4C3E-86C6-7E131F89A8F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27" name="AutoShape 52">
          <a:extLst>
            <a:ext uri="{FF2B5EF4-FFF2-40B4-BE49-F238E27FC236}">
              <a16:creationId xmlns:a16="http://schemas.microsoft.com/office/drawing/2014/main" id="{EF5869F5-3929-43C0-A364-835325ABC5C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29" name="AutoShape 50">
          <a:extLst>
            <a:ext uri="{FF2B5EF4-FFF2-40B4-BE49-F238E27FC236}">
              <a16:creationId xmlns:a16="http://schemas.microsoft.com/office/drawing/2014/main" id="{BB94B9C7-BECA-4DE6-A493-F236C93878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31" name="AutoShape 48">
          <a:extLst>
            <a:ext uri="{FF2B5EF4-FFF2-40B4-BE49-F238E27FC236}">
              <a16:creationId xmlns:a16="http://schemas.microsoft.com/office/drawing/2014/main" id="{496D34DB-D66B-448E-968D-E37AEA7F77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33" name="AutoShape 46">
          <a:extLst>
            <a:ext uri="{FF2B5EF4-FFF2-40B4-BE49-F238E27FC236}">
              <a16:creationId xmlns:a16="http://schemas.microsoft.com/office/drawing/2014/main" id="{4726323D-C2EA-4994-A750-C428B8A602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35" name="AutoShape 44">
          <a:extLst>
            <a:ext uri="{FF2B5EF4-FFF2-40B4-BE49-F238E27FC236}">
              <a16:creationId xmlns:a16="http://schemas.microsoft.com/office/drawing/2014/main" id="{3AFD02AB-3D03-4185-A01D-E6EE065374C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37" name="AutoShape 42">
          <a:extLst>
            <a:ext uri="{FF2B5EF4-FFF2-40B4-BE49-F238E27FC236}">
              <a16:creationId xmlns:a16="http://schemas.microsoft.com/office/drawing/2014/main" id="{14735DAA-66EC-4DD4-B650-04F4DDEB71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39" name="AutoShape 40">
          <a:extLst>
            <a:ext uri="{FF2B5EF4-FFF2-40B4-BE49-F238E27FC236}">
              <a16:creationId xmlns:a16="http://schemas.microsoft.com/office/drawing/2014/main" id="{C08E2C27-4113-4586-83AF-11FE9E06AF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41" name="AutoShape 38">
          <a:extLst>
            <a:ext uri="{FF2B5EF4-FFF2-40B4-BE49-F238E27FC236}">
              <a16:creationId xmlns:a16="http://schemas.microsoft.com/office/drawing/2014/main" id="{6292431F-1E3F-4909-93BF-E5453ED8B3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43" name="AutoShape 36">
          <a:extLst>
            <a:ext uri="{FF2B5EF4-FFF2-40B4-BE49-F238E27FC236}">
              <a16:creationId xmlns:a16="http://schemas.microsoft.com/office/drawing/2014/main" id="{B29BCA72-B4AA-4226-85A4-52E9C56E81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45" name="AutoShape 34">
          <a:extLst>
            <a:ext uri="{FF2B5EF4-FFF2-40B4-BE49-F238E27FC236}">
              <a16:creationId xmlns:a16="http://schemas.microsoft.com/office/drawing/2014/main" id="{DC96F9F7-6C39-4B26-AD48-20EFFC8918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47" name="AutoShape 32">
          <a:extLst>
            <a:ext uri="{FF2B5EF4-FFF2-40B4-BE49-F238E27FC236}">
              <a16:creationId xmlns:a16="http://schemas.microsoft.com/office/drawing/2014/main" id="{909F9425-B85A-47EF-BA79-54E000BD01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49" name="AutoShape 30">
          <a:extLst>
            <a:ext uri="{FF2B5EF4-FFF2-40B4-BE49-F238E27FC236}">
              <a16:creationId xmlns:a16="http://schemas.microsoft.com/office/drawing/2014/main" id="{F3AFBCB0-D0D8-4819-A2EB-A03D9925A7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51" name="AutoShape 28">
          <a:extLst>
            <a:ext uri="{FF2B5EF4-FFF2-40B4-BE49-F238E27FC236}">
              <a16:creationId xmlns:a16="http://schemas.microsoft.com/office/drawing/2014/main" id="{26B5ED4F-0883-416C-9EB9-546CE94A7F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53" name="AutoShape 26">
          <a:extLst>
            <a:ext uri="{FF2B5EF4-FFF2-40B4-BE49-F238E27FC236}">
              <a16:creationId xmlns:a16="http://schemas.microsoft.com/office/drawing/2014/main" id="{3ADD4A1A-FB09-4188-A2CD-0CABF6C1E5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55" name="AutoShape 24">
          <a:extLst>
            <a:ext uri="{FF2B5EF4-FFF2-40B4-BE49-F238E27FC236}">
              <a16:creationId xmlns:a16="http://schemas.microsoft.com/office/drawing/2014/main" id="{71D38C9D-176E-4BF2-9164-793843452B9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57" name="AutoShape 22">
          <a:extLst>
            <a:ext uri="{FF2B5EF4-FFF2-40B4-BE49-F238E27FC236}">
              <a16:creationId xmlns:a16="http://schemas.microsoft.com/office/drawing/2014/main" id="{1D9059E5-9A40-4BB9-8122-2A760FE5589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59" name="AutoShape 20">
          <a:extLst>
            <a:ext uri="{FF2B5EF4-FFF2-40B4-BE49-F238E27FC236}">
              <a16:creationId xmlns:a16="http://schemas.microsoft.com/office/drawing/2014/main" id="{7B9F1B3A-04C0-49F7-81B3-68A72BDCB8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61" name="AutoShape 18">
          <a:extLst>
            <a:ext uri="{FF2B5EF4-FFF2-40B4-BE49-F238E27FC236}">
              <a16:creationId xmlns:a16="http://schemas.microsoft.com/office/drawing/2014/main" id="{12A0DB6F-1D6C-4DC1-BC3D-8E1E7D0A3B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63" name="AutoShape 16">
          <a:extLst>
            <a:ext uri="{FF2B5EF4-FFF2-40B4-BE49-F238E27FC236}">
              <a16:creationId xmlns:a16="http://schemas.microsoft.com/office/drawing/2014/main" id="{7CA4558F-C7AD-4E47-BE20-7AD985C45FF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65" name="AutoShape 14">
          <a:extLst>
            <a:ext uri="{FF2B5EF4-FFF2-40B4-BE49-F238E27FC236}">
              <a16:creationId xmlns:a16="http://schemas.microsoft.com/office/drawing/2014/main" id="{07D3FFB8-C055-43ED-B98A-B98F9718F4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67" name="AutoShape 12">
          <a:extLst>
            <a:ext uri="{FF2B5EF4-FFF2-40B4-BE49-F238E27FC236}">
              <a16:creationId xmlns:a16="http://schemas.microsoft.com/office/drawing/2014/main" id="{2579B82C-776F-4EF0-9D27-2E6063B490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69" name="AutoShape 10">
          <a:extLst>
            <a:ext uri="{FF2B5EF4-FFF2-40B4-BE49-F238E27FC236}">
              <a16:creationId xmlns:a16="http://schemas.microsoft.com/office/drawing/2014/main" id="{5FB446E2-F642-4E2E-9486-3BEB53C571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71" name="AutoShape 8">
          <a:extLst>
            <a:ext uri="{FF2B5EF4-FFF2-40B4-BE49-F238E27FC236}">
              <a16:creationId xmlns:a16="http://schemas.microsoft.com/office/drawing/2014/main" id="{BC551ED6-4B2F-4BE4-BB8D-0E60F42127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73" name="AutoShape 6">
          <a:extLst>
            <a:ext uri="{FF2B5EF4-FFF2-40B4-BE49-F238E27FC236}">
              <a16:creationId xmlns:a16="http://schemas.microsoft.com/office/drawing/2014/main" id="{51438418-3BAC-457C-A670-5CFC98BDE96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75" name="AutoShape 4">
          <a:extLst>
            <a:ext uri="{FF2B5EF4-FFF2-40B4-BE49-F238E27FC236}">
              <a16:creationId xmlns:a16="http://schemas.microsoft.com/office/drawing/2014/main" id="{AE9CDFEE-2E15-4A62-B0E0-D149364F3AE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8F27E07A-8819-48FD-AAFB-E00F189CB8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79" name="AutoShape 60">
          <a:extLst>
            <a:ext uri="{FF2B5EF4-FFF2-40B4-BE49-F238E27FC236}">
              <a16:creationId xmlns:a16="http://schemas.microsoft.com/office/drawing/2014/main" id="{9134BEA3-7ACB-4B88-B738-550EBCF0C3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81" name="AutoShape 58">
          <a:extLst>
            <a:ext uri="{FF2B5EF4-FFF2-40B4-BE49-F238E27FC236}">
              <a16:creationId xmlns:a16="http://schemas.microsoft.com/office/drawing/2014/main" id="{862215F0-73D1-4597-9997-D5186884B7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83" name="AutoShape 56">
          <a:extLst>
            <a:ext uri="{FF2B5EF4-FFF2-40B4-BE49-F238E27FC236}">
              <a16:creationId xmlns:a16="http://schemas.microsoft.com/office/drawing/2014/main" id="{446CFB18-0FA6-4325-868B-B0250D1FB0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85" name="AutoShape 54">
          <a:extLst>
            <a:ext uri="{FF2B5EF4-FFF2-40B4-BE49-F238E27FC236}">
              <a16:creationId xmlns:a16="http://schemas.microsoft.com/office/drawing/2014/main" id="{2C6C74AC-2981-4A44-947B-2E63414311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86" name="AutoShape 52">
          <a:extLst>
            <a:ext uri="{FF2B5EF4-FFF2-40B4-BE49-F238E27FC236}">
              <a16:creationId xmlns:a16="http://schemas.microsoft.com/office/drawing/2014/main" id="{F5B75576-8FDB-4D69-9688-8C091A5461A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87" name="AutoShape 50">
          <a:extLst>
            <a:ext uri="{FF2B5EF4-FFF2-40B4-BE49-F238E27FC236}">
              <a16:creationId xmlns:a16="http://schemas.microsoft.com/office/drawing/2014/main" id="{AD0BA4FE-29FB-48F4-885D-CC2C982B57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88" name="AutoShape 48">
          <a:extLst>
            <a:ext uri="{FF2B5EF4-FFF2-40B4-BE49-F238E27FC236}">
              <a16:creationId xmlns:a16="http://schemas.microsoft.com/office/drawing/2014/main" id="{BD97E346-3267-4BD6-849C-FDAF858A66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89" name="AutoShape 46">
          <a:extLst>
            <a:ext uri="{FF2B5EF4-FFF2-40B4-BE49-F238E27FC236}">
              <a16:creationId xmlns:a16="http://schemas.microsoft.com/office/drawing/2014/main" id="{E0CC925A-A8BB-40B0-BD70-2A2F52F007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90" name="AutoShape 44">
          <a:extLst>
            <a:ext uri="{FF2B5EF4-FFF2-40B4-BE49-F238E27FC236}">
              <a16:creationId xmlns:a16="http://schemas.microsoft.com/office/drawing/2014/main" id="{E1D1FD1B-C4A0-4DE2-83A4-1233F0BB687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91" name="AutoShape 42">
          <a:extLst>
            <a:ext uri="{FF2B5EF4-FFF2-40B4-BE49-F238E27FC236}">
              <a16:creationId xmlns:a16="http://schemas.microsoft.com/office/drawing/2014/main" id="{ACB1C091-5965-42B7-9CE3-64C6FC39E9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92" name="AutoShape 40">
          <a:extLst>
            <a:ext uri="{FF2B5EF4-FFF2-40B4-BE49-F238E27FC236}">
              <a16:creationId xmlns:a16="http://schemas.microsoft.com/office/drawing/2014/main" id="{9469735D-CBCD-4538-B3E0-7FC7ADFE5B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93" name="AutoShape 38">
          <a:extLst>
            <a:ext uri="{FF2B5EF4-FFF2-40B4-BE49-F238E27FC236}">
              <a16:creationId xmlns:a16="http://schemas.microsoft.com/office/drawing/2014/main" id="{07F48248-5ACC-43CA-9404-BB2DCB2840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94" name="AutoShape 36">
          <a:extLst>
            <a:ext uri="{FF2B5EF4-FFF2-40B4-BE49-F238E27FC236}">
              <a16:creationId xmlns:a16="http://schemas.microsoft.com/office/drawing/2014/main" id="{CC529F79-265B-405B-A472-D7856B7EF3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95" name="AutoShape 34">
          <a:extLst>
            <a:ext uri="{FF2B5EF4-FFF2-40B4-BE49-F238E27FC236}">
              <a16:creationId xmlns:a16="http://schemas.microsoft.com/office/drawing/2014/main" id="{129C7E25-8AF2-4432-9202-9267B3DE3B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96" name="AutoShape 32">
          <a:extLst>
            <a:ext uri="{FF2B5EF4-FFF2-40B4-BE49-F238E27FC236}">
              <a16:creationId xmlns:a16="http://schemas.microsoft.com/office/drawing/2014/main" id="{1C7536AC-6142-4391-9E66-9E1D24D394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97" name="AutoShape 30">
          <a:extLst>
            <a:ext uri="{FF2B5EF4-FFF2-40B4-BE49-F238E27FC236}">
              <a16:creationId xmlns:a16="http://schemas.microsoft.com/office/drawing/2014/main" id="{DE63F3A9-BAB4-4BD4-ADF3-B7701A09263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98" name="AutoShape 28">
          <a:extLst>
            <a:ext uri="{FF2B5EF4-FFF2-40B4-BE49-F238E27FC236}">
              <a16:creationId xmlns:a16="http://schemas.microsoft.com/office/drawing/2014/main" id="{C35ADE8A-A5D6-44E1-9396-115189FE27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099" name="AutoShape 26">
          <a:extLst>
            <a:ext uri="{FF2B5EF4-FFF2-40B4-BE49-F238E27FC236}">
              <a16:creationId xmlns:a16="http://schemas.microsoft.com/office/drawing/2014/main" id="{4370C240-A200-46EF-ACA4-8725EFFBF9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00" name="AutoShape 24">
          <a:extLst>
            <a:ext uri="{FF2B5EF4-FFF2-40B4-BE49-F238E27FC236}">
              <a16:creationId xmlns:a16="http://schemas.microsoft.com/office/drawing/2014/main" id="{32C71B12-9F79-410E-8565-CF6BA29DCE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01" name="AutoShape 22">
          <a:extLst>
            <a:ext uri="{FF2B5EF4-FFF2-40B4-BE49-F238E27FC236}">
              <a16:creationId xmlns:a16="http://schemas.microsoft.com/office/drawing/2014/main" id="{FE6FDAF4-94A2-496D-B0EB-9B2C0E7FE8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02" name="AutoShape 20">
          <a:extLst>
            <a:ext uri="{FF2B5EF4-FFF2-40B4-BE49-F238E27FC236}">
              <a16:creationId xmlns:a16="http://schemas.microsoft.com/office/drawing/2014/main" id="{4BE73D94-AE59-4004-8884-E4F474F6B0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03" name="AutoShape 18">
          <a:extLst>
            <a:ext uri="{FF2B5EF4-FFF2-40B4-BE49-F238E27FC236}">
              <a16:creationId xmlns:a16="http://schemas.microsoft.com/office/drawing/2014/main" id="{2F5A73A4-1E9B-4573-AFEB-67CD9D1A3A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04" name="AutoShape 16">
          <a:extLst>
            <a:ext uri="{FF2B5EF4-FFF2-40B4-BE49-F238E27FC236}">
              <a16:creationId xmlns:a16="http://schemas.microsoft.com/office/drawing/2014/main" id="{D5F40B6B-5A20-44E0-B679-FFBE78F879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05" name="AutoShape 14">
          <a:extLst>
            <a:ext uri="{FF2B5EF4-FFF2-40B4-BE49-F238E27FC236}">
              <a16:creationId xmlns:a16="http://schemas.microsoft.com/office/drawing/2014/main" id="{4C29939D-2324-44D9-8D8E-124436B080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06" name="AutoShape 12">
          <a:extLst>
            <a:ext uri="{FF2B5EF4-FFF2-40B4-BE49-F238E27FC236}">
              <a16:creationId xmlns:a16="http://schemas.microsoft.com/office/drawing/2014/main" id="{FBC7EBC5-469E-4DA8-A55D-F0B60300FE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07" name="AutoShape 10">
          <a:extLst>
            <a:ext uri="{FF2B5EF4-FFF2-40B4-BE49-F238E27FC236}">
              <a16:creationId xmlns:a16="http://schemas.microsoft.com/office/drawing/2014/main" id="{7B07B225-C2E5-4CF2-B55F-C963F21BDAF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08" name="AutoShape 8">
          <a:extLst>
            <a:ext uri="{FF2B5EF4-FFF2-40B4-BE49-F238E27FC236}">
              <a16:creationId xmlns:a16="http://schemas.microsoft.com/office/drawing/2014/main" id="{DCF12F8F-C5F9-4B95-893D-ABF468EBF58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09" name="AutoShape 6">
          <a:extLst>
            <a:ext uri="{FF2B5EF4-FFF2-40B4-BE49-F238E27FC236}">
              <a16:creationId xmlns:a16="http://schemas.microsoft.com/office/drawing/2014/main" id="{2966360A-2667-41B0-9C22-91A78012764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10" name="AutoShape 4">
          <a:extLst>
            <a:ext uri="{FF2B5EF4-FFF2-40B4-BE49-F238E27FC236}">
              <a16:creationId xmlns:a16="http://schemas.microsoft.com/office/drawing/2014/main" id="{21ADB626-F778-438F-A4CA-FA7936B13FF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11" name="AutoShape 2">
          <a:extLst>
            <a:ext uri="{FF2B5EF4-FFF2-40B4-BE49-F238E27FC236}">
              <a16:creationId xmlns:a16="http://schemas.microsoft.com/office/drawing/2014/main" id="{41A075E1-7804-4748-94E4-4835487587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12" name="AutoShape 60">
          <a:extLst>
            <a:ext uri="{FF2B5EF4-FFF2-40B4-BE49-F238E27FC236}">
              <a16:creationId xmlns:a16="http://schemas.microsoft.com/office/drawing/2014/main" id="{F027887F-EAB1-49B6-9978-67D0262500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13" name="AutoShape 58">
          <a:extLst>
            <a:ext uri="{FF2B5EF4-FFF2-40B4-BE49-F238E27FC236}">
              <a16:creationId xmlns:a16="http://schemas.microsoft.com/office/drawing/2014/main" id="{6E076288-B93A-47ED-AE42-641DEDE32A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14" name="AutoShape 56">
          <a:extLst>
            <a:ext uri="{FF2B5EF4-FFF2-40B4-BE49-F238E27FC236}">
              <a16:creationId xmlns:a16="http://schemas.microsoft.com/office/drawing/2014/main" id="{9EF6C239-FE06-43F2-AEC1-D6799285048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15" name="AutoShape 54">
          <a:extLst>
            <a:ext uri="{FF2B5EF4-FFF2-40B4-BE49-F238E27FC236}">
              <a16:creationId xmlns:a16="http://schemas.microsoft.com/office/drawing/2014/main" id="{615A90D6-92F4-43C5-9300-6737FB3A7BB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16" name="AutoShape 52">
          <a:extLst>
            <a:ext uri="{FF2B5EF4-FFF2-40B4-BE49-F238E27FC236}">
              <a16:creationId xmlns:a16="http://schemas.microsoft.com/office/drawing/2014/main" id="{BB35E325-5172-408D-A52C-0B07E26F96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17" name="AutoShape 50">
          <a:extLst>
            <a:ext uri="{FF2B5EF4-FFF2-40B4-BE49-F238E27FC236}">
              <a16:creationId xmlns:a16="http://schemas.microsoft.com/office/drawing/2014/main" id="{23E2D4E4-CE4C-4B05-BA96-317968A89B8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18" name="AutoShape 48">
          <a:extLst>
            <a:ext uri="{FF2B5EF4-FFF2-40B4-BE49-F238E27FC236}">
              <a16:creationId xmlns:a16="http://schemas.microsoft.com/office/drawing/2014/main" id="{B48ACDBA-3735-4CC3-A84F-3889964AA8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19" name="AutoShape 46">
          <a:extLst>
            <a:ext uri="{FF2B5EF4-FFF2-40B4-BE49-F238E27FC236}">
              <a16:creationId xmlns:a16="http://schemas.microsoft.com/office/drawing/2014/main" id="{49B486C6-457A-49C4-8640-C0A9BBFBB29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20" name="AutoShape 44">
          <a:extLst>
            <a:ext uri="{FF2B5EF4-FFF2-40B4-BE49-F238E27FC236}">
              <a16:creationId xmlns:a16="http://schemas.microsoft.com/office/drawing/2014/main" id="{DFA69C32-8B96-4FF5-8B68-DD377491C5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21" name="AutoShape 42">
          <a:extLst>
            <a:ext uri="{FF2B5EF4-FFF2-40B4-BE49-F238E27FC236}">
              <a16:creationId xmlns:a16="http://schemas.microsoft.com/office/drawing/2014/main" id="{1441AACE-E6D3-45C8-86C4-1DEF8CDBA7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22" name="AutoShape 40">
          <a:extLst>
            <a:ext uri="{FF2B5EF4-FFF2-40B4-BE49-F238E27FC236}">
              <a16:creationId xmlns:a16="http://schemas.microsoft.com/office/drawing/2014/main" id="{62D1A89F-4DB2-49FB-A536-9A9079D24E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23" name="AutoShape 38">
          <a:extLst>
            <a:ext uri="{FF2B5EF4-FFF2-40B4-BE49-F238E27FC236}">
              <a16:creationId xmlns:a16="http://schemas.microsoft.com/office/drawing/2014/main" id="{CBAC56D3-A8A7-465A-A947-8EA90E5ADF6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24" name="AutoShape 36">
          <a:extLst>
            <a:ext uri="{FF2B5EF4-FFF2-40B4-BE49-F238E27FC236}">
              <a16:creationId xmlns:a16="http://schemas.microsoft.com/office/drawing/2014/main" id="{C9326DA2-1DF0-42D4-8F90-C81BDE2DB65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25" name="AutoShape 34">
          <a:extLst>
            <a:ext uri="{FF2B5EF4-FFF2-40B4-BE49-F238E27FC236}">
              <a16:creationId xmlns:a16="http://schemas.microsoft.com/office/drawing/2014/main" id="{BC7C665A-2E41-4A1C-83A0-915451EC7B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26" name="AutoShape 32">
          <a:extLst>
            <a:ext uri="{FF2B5EF4-FFF2-40B4-BE49-F238E27FC236}">
              <a16:creationId xmlns:a16="http://schemas.microsoft.com/office/drawing/2014/main" id="{831D6185-F745-45A5-8BC9-371A98BA97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27" name="AutoShape 30">
          <a:extLst>
            <a:ext uri="{FF2B5EF4-FFF2-40B4-BE49-F238E27FC236}">
              <a16:creationId xmlns:a16="http://schemas.microsoft.com/office/drawing/2014/main" id="{C8AD90B9-0F7F-40FA-95BF-2FB25376FA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28" name="AutoShape 28">
          <a:extLst>
            <a:ext uri="{FF2B5EF4-FFF2-40B4-BE49-F238E27FC236}">
              <a16:creationId xmlns:a16="http://schemas.microsoft.com/office/drawing/2014/main" id="{AA8D9553-D715-472C-BDCB-28A5C402C39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29" name="AutoShape 26">
          <a:extLst>
            <a:ext uri="{FF2B5EF4-FFF2-40B4-BE49-F238E27FC236}">
              <a16:creationId xmlns:a16="http://schemas.microsoft.com/office/drawing/2014/main" id="{597868EE-61D7-4E79-895A-773A5D443C6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30" name="AutoShape 24">
          <a:extLst>
            <a:ext uri="{FF2B5EF4-FFF2-40B4-BE49-F238E27FC236}">
              <a16:creationId xmlns:a16="http://schemas.microsoft.com/office/drawing/2014/main" id="{A1879B24-2972-4FAC-ACA3-FCC6A0C8E3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31" name="AutoShape 22">
          <a:extLst>
            <a:ext uri="{FF2B5EF4-FFF2-40B4-BE49-F238E27FC236}">
              <a16:creationId xmlns:a16="http://schemas.microsoft.com/office/drawing/2014/main" id="{DDF932C1-56D6-4710-9FC8-F263739A9B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32" name="AutoShape 20">
          <a:extLst>
            <a:ext uri="{FF2B5EF4-FFF2-40B4-BE49-F238E27FC236}">
              <a16:creationId xmlns:a16="http://schemas.microsoft.com/office/drawing/2014/main" id="{9688AA97-2489-4482-BFA9-DB2B0D7AF5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33" name="AutoShape 18">
          <a:extLst>
            <a:ext uri="{FF2B5EF4-FFF2-40B4-BE49-F238E27FC236}">
              <a16:creationId xmlns:a16="http://schemas.microsoft.com/office/drawing/2014/main" id="{C62D3EA7-1A9D-464D-B4A4-9DE0DF0691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34" name="AutoShape 16">
          <a:extLst>
            <a:ext uri="{FF2B5EF4-FFF2-40B4-BE49-F238E27FC236}">
              <a16:creationId xmlns:a16="http://schemas.microsoft.com/office/drawing/2014/main" id="{65410396-6B80-49D3-A8F9-15F42234C38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35" name="AutoShape 14">
          <a:extLst>
            <a:ext uri="{FF2B5EF4-FFF2-40B4-BE49-F238E27FC236}">
              <a16:creationId xmlns:a16="http://schemas.microsoft.com/office/drawing/2014/main" id="{2AC4BFEA-95CE-4D62-96CF-53C9E12711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36" name="AutoShape 12">
          <a:extLst>
            <a:ext uri="{FF2B5EF4-FFF2-40B4-BE49-F238E27FC236}">
              <a16:creationId xmlns:a16="http://schemas.microsoft.com/office/drawing/2014/main" id="{9AB26D53-C4A0-47C4-9376-D6BBB466977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37" name="AutoShape 10">
          <a:extLst>
            <a:ext uri="{FF2B5EF4-FFF2-40B4-BE49-F238E27FC236}">
              <a16:creationId xmlns:a16="http://schemas.microsoft.com/office/drawing/2014/main" id="{80764542-E4D2-4475-8A96-CE95D24598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38" name="AutoShape 8">
          <a:extLst>
            <a:ext uri="{FF2B5EF4-FFF2-40B4-BE49-F238E27FC236}">
              <a16:creationId xmlns:a16="http://schemas.microsoft.com/office/drawing/2014/main" id="{92560A49-A650-47BE-AB34-3D99B2CB5A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39" name="AutoShape 6">
          <a:extLst>
            <a:ext uri="{FF2B5EF4-FFF2-40B4-BE49-F238E27FC236}">
              <a16:creationId xmlns:a16="http://schemas.microsoft.com/office/drawing/2014/main" id="{F3A497A0-447E-44BD-94DC-A011753D2E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40" name="AutoShape 4">
          <a:extLst>
            <a:ext uri="{FF2B5EF4-FFF2-40B4-BE49-F238E27FC236}">
              <a16:creationId xmlns:a16="http://schemas.microsoft.com/office/drawing/2014/main" id="{12E9F7A9-82BE-42C4-ABEB-C1DE6C1EC83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933450</xdr:colOff>
      <xdr:row>16</xdr:row>
      <xdr:rowOff>1949450</xdr:rowOff>
    </xdr:to>
    <xdr:sp macro="" textlink="">
      <xdr:nvSpPr>
        <xdr:cNvPr id="1141" name="AutoShape 2">
          <a:extLst>
            <a:ext uri="{FF2B5EF4-FFF2-40B4-BE49-F238E27FC236}">
              <a16:creationId xmlns:a16="http://schemas.microsoft.com/office/drawing/2014/main" id="{9D2D1FB5-6110-4F4D-B319-E8B6F1F637F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0000" cy="635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42" name="AutoShape 60">
          <a:extLst>
            <a:ext uri="{FF2B5EF4-FFF2-40B4-BE49-F238E27FC236}">
              <a16:creationId xmlns:a16="http://schemas.microsoft.com/office/drawing/2014/main" id="{E3CDA18F-7AD8-4782-AB4B-8AACB2D986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43" name="AutoShape 58">
          <a:extLst>
            <a:ext uri="{FF2B5EF4-FFF2-40B4-BE49-F238E27FC236}">
              <a16:creationId xmlns:a16="http://schemas.microsoft.com/office/drawing/2014/main" id="{6F94EEB0-769E-4EBC-A5A2-329A1DB8337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44" name="AutoShape 56">
          <a:extLst>
            <a:ext uri="{FF2B5EF4-FFF2-40B4-BE49-F238E27FC236}">
              <a16:creationId xmlns:a16="http://schemas.microsoft.com/office/drawing/2014/main" id="{FC7E8524-4812-420A-B4A0-CC215BC485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45" name="AutoShape 54">
          <a:extLst>
            <a:ext uri="{FF2B5EF4-FFF2-40B4-BE49-F238E27FC236}">
              <a16:creationId xmlns:a16="http://schemas.microsoft.com/office/drawing/2014/main" id="{86D58BAD-A2F5-4B81-A48F-7BBD0DB712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46" name="AutoShape 52">
          <a:extLst>
            <a:ext uri="{FF2B5EF4-FFF2-40B4-BE49-F238E27FC236}">
              <a16:creationId xmlns:a16="http://schemas.microsoft.com/office/drawing/2014/main" id="{CD83A928-16E8-4D52-BD58-63392507B3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47" name="AutoShape 50">
          <a:extLst>
            <a:ext uri="{FF2B5EF4-FFF2-40B4-BE49-F238E27FC236}">
              <a16:creationId xmlns:a16="http://schemas.microsoft.com/office/drawing/2014/main" id="{7B9358AB-9FCD-49B4-8F13-F78F350A8B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48" name="AutoShape 48">
          <a:extLst>
            <a:ext uri="{FF2B5EF4-FFF2-40B4-BE49-F238E27FC236}">
              <a16:creationId xmlns:a16="http://schemas.microsoft.com/office/drawing/2014/main" id="{A759A95C-9486-45EA-9FC5-BE18B57961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49" name="AutoShape 46">
          <a:extLst>
            <a:ext uri="{FF2B5EF4-FFF2-40B4-BE49-F238E27FC236}">
              <a16:creationId xmlns:a16="http://schemas.microsoft.com/office/drawing/2014/main" id="{2DF4DF7C-4C48-491F-9D3F-0C9FA4B64FE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50" name="AutoShape 44">
          <a:extLst>
            <a:ext uri="{FF2B5EF4-FFF2-40B4-BE49-F238E27FC236}">
              <a16:creationId xmlns:a16="http://schemas.microsoft.com/office/drawing/2014/main" id="{9852A067-A5B5-4972-9B7C-D9471B14F7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51" name="AutoShape 42">
          <a:extLst>
            <a:ext uri="{FF2B5EF4-FFF2-40B4-BE49-F238E27FC236}">
              <a16:creationId xmlns:a16="http://schemas.microsoft.com/office/drawing/2014/main" id="{2169EA91-A191-4006-B7B2-D34CDE8D019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52" name="AutoShape 40">
          <a:extLst>
            <a:ext uri="{FF2B5EF4-FFF2-40B4-BE49-F238E27FC236}">
              <a16:creationId xmlns:a16="http://schemas.microsoft.com/office/drawing/2014/main" id="{A0A5EF1B-7ABF-4910-8B22-4A9FF185D28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53" name="AutoShape 38">
          <a:extLst>
            <a:ext uri="{FF2B5EF4-FFF2-40B4-BE49-F238E27FC236}">
              <a16:creationId xmlns:a16="http://schemas.microsoft.com/office/drawing/2014/main" id="{C5EE8A31-216E-4F4E-960B-22F2D0D4B4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54" name="AutoShape 36">
          <a:extLst>
            <a:ext uri="{FF2B5EF4-FFF2-40B4-BE49-F238E27FC236}">
              <a16:creationId xmlns:a16="http://schemas.microsoft.com/office/drawing/2014/main" id="{1229A8BB-FCEE-49DA-830B-22433C280B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55" name="AutoShape 34">
          <a:extLst>
            <a:ext uri="{FF2B5EF4-FFF2-40B4-BE49-F238E27FC236}">
              <a16:creationId xmlns:a16="http://schemas.microsoft.com/office/drawing/2014/main" id="{A1FEF343-0DB2-4C75-ACE9-31E3FBAF2F0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56" name="AutoShape 32">
          <a:extLst>
            <a:ext uri="{FF2B5EF4-FFF2-40B4-BE49-F238E27FC236}">
              <a16:creationId xmlns:a16="http://schemas.microsoft.com/office/drawing/2014/main" id="{D643FD35-406B-4FA3-88BC-778CB650D6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57" name="AutoShape 30">
          <a:extLst>
            <a:ext uri="{FF2B5EF4-FFF2-40B4-BE49-F238E27FC236}">
              <a16:creationId xmlns:a16="http://schemas.microsoft.com/office/drawing/2014/main" id="{1E260652-85FE-4767-A9D0-F3C2D7D0F63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58" name="AutoShape 28">
          <a:extLst>
            <a:ext uri="{FF2B5EF4-FFF2-40B4-BE49-F238E27FC236}">
              <a16:creationId xmlns:a16="http://schemas.microsoft.com/office/drawing/2014/main" id="{4A96BBD0-61AD-4077-AEBD-C0FD49FAD2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59" name="AutoShape 26">
          <a:extLst>
            <a:ext uri="{FF2B5EF4-FFF2-40B4-BE49-F238E27FC236}">
              <a16:creationId xmlns:a16="http://schemas.microsoft.com/office/drawing/2014/main" id="{F27DD40F-762B-4769-8B5C-901C12A78CD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60" name="AutoShape 24">
          <a:extLst>
            <a:ext uri="{FF2B5EF4-FFF2-40B4-BE49-F238E27FC236}">
              <a16:creationId xmlns:a16="http://schemas.microsoft.com/office/drawing/2014/main" id="{247A4F90-5461-49DB-8F22-F85E63289C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61" name="AutoShape 22">
          <a:extLst>
            <a:ext uri="{FF2B5EF4-FFF2-40B4-BE49-F238E27FC236}">
              <a16:creationId xmlns:a16="http://schemas.microsoft.com/office/drawing/2014/main" id="{75408AD7-F883-4DCF-AA89-3A77E6E04E2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62" name="AutoShape 20">
          <a:extLst>
            <a:ext uri="{FF2B5EF4-FFF2-40B4-BE49-F238E27FC236}">
              <a16:creationId xmlns:a16="http://schemas.microsoft.com/office/drawing/2014/main" id="{21813857-BAB5-41A6-9B5B-7778D86587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63" name="AutoShape 18">
          <a:extLst>
            <a:ext uri="{FF2B5EF4-FFF2-40B4-BE49-F238E27FC236}">
              <a16:creationId xmlns:a16="http://schemas.microsoft.com/office/drawing/2014/main" id="{5CEB213F-EE4D-4DAD-80D4-FD76B7A403C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64" name="AutoShape 16">
          <a:extLst>
            <a:ext uri="{FF2B5EF4-FFF2-40B4-BE49-F238E27FC236}">
              <a16:creationId xmlns:a16="http://schemas.microsoft.com/office/drawing/2014/main" id="{EF289E28-F656-4C96-97C8-16F3DDCB8A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65" name="AutoShape 14">
          <a:extLst>
            <a:ext uri="{FF2B5EF4-FFF2-40B4-BE49-F238E27FC236}">
              <a16:creationId xmlns:a16="http://schemas.microsoft.com/office/drawing/2014/main" id="{3A625AC1-65E5-41CD-BE56-ED47574CAD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66" name="AutoShape 12">
          <a:extLst>
            <a:ext uri="{FF2B5EF4-FFF2-40B4-BE49-F238E27FC236}">
              <a16:creationId xmlns:a16="http://schemas.microsoft.com/office/drawing/2014/main" id="{48690F6C-AF88-414E-ADEB-59BBDA0B7D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67" name="AutoShape 10">
          <a:extLst>
            <a:ext uri="{FF2B5EF4-FFF2-40B4-BE49-F238E27FC236}">
              <a16:creationId xmlns:a16="http://schemas.microsoft.com/office/drawing/2014/main" id="{F98BC396-1031-45D4-A8F9-19B203F02B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68" name="AutoShape 8">
          <a:extLst>
            <a:ext uri="{FF2B5EF4-FFF2-40B4-BE49-F238E27FC236}">
              <a16:creationId xmlns:a16="http://schemas.microsoft.com/office/drawing/2014/main" id="{42E0F8EB-BBCF-4419-8606-62A43948D3D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69" name="AutoShape 6">
          <a:extLst>
            <a:ext uri="{FF2B5EF4-FFF2-40B4-BE49-F238E27FC236}">
              <a16:creationId xmlns:a16="http://schemas.microsoft.com/office/drawing/2014/main" id="{8DF9FBEC-CD82-4D7F-8C5E-48D2518EC7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70" name="AutoShape 4">
          <a:extLst>
            <a:ext uri="{FF2B5EF4-FFF2-40B4-BE49-F238E27FC236}">
              <a16:creationId xmlns:a16="http://schemas.microsoft.com/office/drawing/2014/main" id="{AEA3CCF3-7A47-4F2A-85F2-BB9B57E179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1028700</xdr:colOff>
      <xdr:row>16</xdr:row>
      <xdr:rowOff>1973580</xdr:rowOff>
    </xdr:to>
    <xdr:sp macro="" textlink="">
      <xdr:nvSpPr>
        <xdr:cNvPr id="1171" name="AutoShape 2">
          <a:extLst>
            <a:ext uri="{FF2B5EF4-FFF2-40B4-BE49-F238E27FC236}">
              <a16:creationId xmlns:a16="http://schemas.microsoft.com/office/drawing/2014/main" id="{0E0B3317-ED69-4E53-B887-C430103617D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47460" cy="634746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72" name="AutoShape 60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73" name="AutoShape 58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74" name="AutoShape 56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75" name="AutoShape 54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76" name="AutoShape 52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77" name="AutoShape 50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78" name="AutoShape 48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79" name="AutoShape 46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80" name="AutoShape 44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81" name="AutoShape 42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82" name="AutoShape 40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83" name="AutoShape 38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84" name="AutoShape 36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85" name="AutoShape 34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86" name="AutoShape 32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87" name="AutoShape 30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88" name="AutoShape 28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89" name="AutoShape 26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90" name="AutoShape 24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91" name="AutoShape 22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92" name="AutoShape 20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93" name="AutoShape 18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94" name="AutoShape 16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95" name="AutoShape 14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96" name="AutoShape 12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97" name="AutoShape 10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98" name="AutoShape 8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199" name="AutoShape 6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00" name="AutoShape 4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01" name="AutoShape 2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02" name="AutoShape 60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03" name="AutoShape 58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04" name="AutoShape 56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05" name="AutoShape 54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06" name="AutoShape 52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07" name="AutoShape 50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08" name="AutoShape 48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09" name="AutoShape 46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10" name="AutoShape 44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11" name="AutoShape 42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12" name="AutoShape 40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13" name="AutoShape 38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14" name="AutoShape 36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15" name="AutoShape 34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16" name="AutoShape 32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17" name="AutoShape 30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18" name="AutoShape 28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19" name="AutoShape 26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20" name="AutoShape 24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21" name="AutoShape 22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22" name="AutoShape 20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23" name="AutoShape 18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24" name="AutoShape 16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25" name="AutoShape 14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26" name="AutoShape 12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27" name="AutoShape 10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28" name="AutoShape 8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29" name="AutoShape 6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30" name="AutoShape 4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920750</xdr:colOff>
      <xdr:row>16</xdr:row>
      <xdr:rowOff>1943100</xdr:rowOff>
    </xdr:to>
    <xdr:sp macro="" textlink="">
      <xdr:nvSpPr>
        <xdr:cNvPr id="1231" name="AutoShape 2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32" name="AutoShape 60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33" name="AutoShape 58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34" name="AutoShape 56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35" name="AutoShape 54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36" name="AutoShape 52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37" name="AutoShape 50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38" name="AutoShape 48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39" name="AutoShape 46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40" name="AutoShape 44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41" name="AutoShape 42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42" name="AutoShape 40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43" name="AutoShape 38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44" name="AutoShape 36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45" name="AutoShape 34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46" name="AutoShape 32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47" name="AutoShape 30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48" name="AutoShape 28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49" name="AutoShape 26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50" name="AutoShape 24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51" name="AutoShape 22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52" name="AutoShape 20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53" name="AutoShape 18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54" name="AutoShape 16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55" name="AutoShape 14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56" name="AutoShape 12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57" name="AutoShape 10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58" name="AutoShape 8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59" name="AutoShape 6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60" name="AutoShape 4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261" name="AutoShape 2"/>
        <xdr:cNvSpPr>
          <a:spLocks noChangeArrowheads="1"/>
        </xdr:cNvSpPr>
      </xdr:nvSpPr>
      <xdr:spPr bwMode="auto">
        <a:xfrm>
          <a:off x="0" y="0"/>
          <a:ext cx="6343650" cy="63436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62" name="AutoShape 60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63" name="AutoShape 58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64" name="AutoShape 56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65" name="AutoShape 54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66" name="AutoShape 52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67" name="AutoShape 50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68" name="AutoShape 48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69" name="AutoShape 46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70" name="AutoShape 44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71" name="AutoShape 42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72" name="AutoShape 40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73" name="AutoShape 38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74" name="AutoShape 36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75" name="AutoShape 34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76" name="AutoShape 32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77" name="AutoShape 30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78" name="AutoShape 28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79" name="AutoShape 26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80" name="AutoShape 24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81" name="AutoShape 22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82" name="AutoShape 20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83" name="AutoShape 18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84" name="AutoShape 16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85" name="AutoShape 14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86" name="AutoShape 12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87" name="AutoShape 10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88" name="AutoShape 8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89" name="AutoShape 6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90" name="AutoShape 2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91" name="AutoShape 60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92" name="AutoShape 58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93" name="AutoShape 56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94" name="AutoShape 54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95" name="AutoShape 52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96" name="AutoShape 50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97" name="AutoShape 48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98" name="AutoShape 46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299" name="AutoShape 44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300" name="AutoShape 42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301" name="AutoShape 40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302" name="AutoShape 38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303" name="AutoShape 36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304" name="AutoShape 34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305" name="AutoShape 32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306" name="AutoShape 30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307" name="AutoShape 28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308" name="AutoShape 26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309" name="AutoShape 24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310" name="AutoShape 22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311" name="AutoShape 20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312" name="AutoShape 18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313" name="AutoShape 16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314" name="AutoShape 14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315" name="AutoShape 12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316" name="AutoShape 10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317" name="AutoShape 8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318" name="AutoShape 6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319" name="AutoShape 2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20" name="AutoShape 6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21" name="AutoShape 5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22" name="AutoShape 5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23" name="AutoShape 5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24" name="AutoShape 5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25" name="AutoShape 5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26" name="AutoShape 4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27" name="AutoShape 4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28" name="AutoShape 4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29" name="AutoShape 4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30" name="AutoShape 4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31" name="AutoShape 3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32" name="AutoShape 3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33" name="AutoShape 3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34" name="AutoShape 3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35" name="AutoShape 3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36" name="AutoShape 2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37" name="AutoShape 2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38" name="AutoShape 2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39" name="AutoShape 2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40" name="AutoShape 2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41" name="AutoShape 1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42" name="AutoShape 1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43" name="AutoShape 1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44" name="AutoShape 1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45" name="AutoShape 1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46" name="AutoShape 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47" name="AutoShape 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48" name="AutoShape 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49" name="AutoShape 6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50" name="AutoShape 5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51" name="AutoShape 5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52" name="AutoShape 5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53" name="AutoShape 5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54" name="AutoShape 5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55" name="AutoShape 4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56" name="AutoShape 4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57" name="AutoShape 4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58" name="AutoShape 4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59" name="AutoShape 4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60" name="AutoShape 3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61" name="AutoShape 3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62" name="AutoShape 3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63" name="AutoShape 3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64" name="AutoShape 3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65" name="AutoShape 2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66" name="AutoShape 2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67" name="AutoShape 2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68" name="AutoShape 2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69" name="AutoShape 2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70" name="AutoShape 1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71" name="AutoShape 1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72" name="AutoShape 1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73" name="AutoShape 1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74" name="AutoShape 1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75" name="AutoShape 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76" name="AutoShape 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77" name="AutoShape 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78" name="AutoShape 6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79" name="AutoShape 5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80" name="AutoShape 5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81" name="AutoShape 5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82" name="AutoShape 5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83" name="AutoShape 5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84" name="AutoShape 4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85" name="AutoShape 4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86" name="AutoShape 4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87" name="AutoShape 4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88" name="AutoShape 4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89" name="AutoShape 3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90" name="AutoShape 3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91" name="AutoShape 3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92" name="AutoShape 3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93" name="AutoShape 3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94" name="AutoShape 2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95" name="AutoShape 2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96" name="AutoShape 2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97" name="AutoShape 2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98" name="AutoShape 2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399" name="AutoShape 1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00" name="AutoShape 1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01" name="AutoShape 1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02" name="AutoShape 1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03" name="AutoShape 1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04" name="AutoShape 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05" name="AutoShape 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06" name="AutoShape 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07" name="AutoShape 6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08" name="AutoShape 5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09" name="AutoShape 5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10" name="AutoShape 5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11" name="AutoShape 5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12" name="AutoShape 5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13" name="AutoShape 4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14" name="AutoShape 4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15" name="AutoShape 4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16" name="AutoShape 4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17" name="AutoShape 4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18" name="AutoShape 3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19" name="AutoShape 3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20" name="AutoShape 3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21" name="AutoShape 3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22" name="AutoShape 3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23" name="AutoShape 2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24" name="AutoShape 2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25" name="AutoShape 2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26" name="AutoShape 2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27" name="AutoShape 2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28" name="AutoShape 1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29" name="AutoShape 1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30" name="AutoShape 1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31" name="AutoShape 1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32" name="AutoShape 1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33" name="AutoShape 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34" name="AutoShape 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35" name="AutoShape 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36" name="AutoShape 60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37" name="AutoShape 58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38" name="AutoShape 56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39" name="AutoShape 54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40" name="AutoShape 52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41" name="AutoShape 50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42" name="AutoShape 48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43" name="AutoShape 46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44" name="AutoShape 44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45" name="AutoShape 42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46" name="AutoShape 40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47" name="AutoShape 38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48" name="AutoShape 36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49" name="AutoShape 34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50" name="AutoShape 32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51" name="AutoShape 30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52" name="AutoShape 28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53" name="AutoShape 26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54" name="AutoShape 24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55" name="AutoShape 22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56" name="AutoShape 20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57" name="AutoShape 18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58" name="AutoShape 16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59" name="AutoShape 14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60" name="AutoShape 12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61" name="AutoShape 10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62" name="AutoShape 8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63" name="AutoShape 6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908050</xdr:colOff>
      <xdr:row>16</xdr:row>
      <xdr:rowOff>1949450</xdr:rowOff>
    </xdr:to>
    <xdr:sp macro="" textlink="">
      <xdr:nvSpPr>
        <xdr:cNvPr id="1464" name="AutoShape 2"/>
        <xdr:cNvSpPr>
          <a:spLocks noChangeArrowheads="1"/>
        </xdr:cNvSpPr>
      </xdr:nvSpPr>
      <xdr:spPr bwMode="auto">
        <a:xfrm>
          <a:off x="0" y="0"/>
          <a:ext cx="6629400" cy="6508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65" name="AutoShape 6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66" name="AutoShape 5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67" name="AutoShape 5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68" name="AutoShape 5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69" name="AutoShape 5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70" name="AutoShape 5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71" name="AutoShape 4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72" name="AutoShape 4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73" name="AutoShape 4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74" name="AutoShape 4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75" name="AutoShape 4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76" name="AutoShape 3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77" name="AutoShape 3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78" name="AutoShape 3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79" name="AutoShape 3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80" name="AutoShape 3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81" name="AutoShape 2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82" name="AutoShape 2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83" name="AutoShape 2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84" name="AutoShape 2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85" name="AutoShape 2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86" name="AutoShape 1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87" name="AutoShape 1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88" name="AutoShape 1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89" name="AutoShape 1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90" name="AutoShape 1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91" name="AutoShape 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92" name="AutoShape 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93" name="AutoShape 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94" name="AutoShape 6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95" name="AutoShape 5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96" name="AutoShape 5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97" name="AutoShape 5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98" name="AutoShape 5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499" name="AutoShape 5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00" name="AutoShape 4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01" name="AutoShape 4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02" name="AutoShape 4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03" name="AutoShape 4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04" name="AutoShape 4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05" name="AutoShape 3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06" name="AutoShape 3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07" name="AutoShape 3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08" name="AutoShape 3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09" name="AutoShape 3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10" name="AutoShape 2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11" name="AutoShape 2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12" name="AutoShape 2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13" name="AutoShape 2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14" name="AutoShape 2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15" name="AutoShape 1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16" name="AutoShape 1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17" name="AutoShape 1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18" name="AutoShape 1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19" name="AutoShape 1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20" name="AutoShape 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21" name="AutoShape 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22" name="AutoShape 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23" name="AutoShape 6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24" name="AutoShape 5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25" name="AutoShape 5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26" name="AutoShape 5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27" name="AutoShape 5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28" name="AutoShape 5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29" name="AutoShape 4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30" name="AutoShape 4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31" name="AutoShape 4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32" name="AutoShape 4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33" name="AutoShape 4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34" name="AutoShape 3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35" name="AutoShape 3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36" name="AutoShape 3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37" name="AutoShape 3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38" name="AutoShape 3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39" name="AutoShape 2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40" name="AutoShape 2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41" name="AutoShape 2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42" name="AutoShape 2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43" name="AutoShape 2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44" name="AutoShape 1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45" name="AutoShape 1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46" name="AutoShape 1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47" name="AutoShape 1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48" name="AutoShape 1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49" name="AutoShape 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50" name="AutoShape 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51" name="AutoShape 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52" name="AutoShape 6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53" name="AutoShape 5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54" name="AutoShape 5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55" name="AutoShape 5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56" name="AutoShape 5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57" name="AutoShape 5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58" name="AutoShape 4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59" name="AutoShape 4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60" name="AutoShape 4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61" name="AutoShape 4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62" name="AutoShape 4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63" name="AutoShape 3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64" name="AutoShape 3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65" name="AutoShape 3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66" name="AutoShape 3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67" name="AutoShape 3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68" name="AutoShape 2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69" name="AutoShape 2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70" name="AutoShape 2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71" name="AutoShape 2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72" name="AutoShape 2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73" name="AutoShape 1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74" name="AutoShape 1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75" name="AutoShape 1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76" name="AutoShape 1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77" name="AutoShape 1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78" name="AutoShape 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79" name="AutoShape 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80" name="AutoShape 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81" name="AutoShape 6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82" name="AutoShape 5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83" name="AutoShape 5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84" name="AutoShape 5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85" name="AutoShape 5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86" name="AutoShape 5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87" name="AutoShape 4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88" name="AutoShape 4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89" name="AutoShape 4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90" name="AutoShape 4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91" name="AutoShape 4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92" name="AutoShape 3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93" name="AutoShape 3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94" name="AutoShape 3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95" name="AutoShape 3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96" name="AutoShape 3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97" name="AutoShape 2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98" name="AutoShape 2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599" name="AutoShape 2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00" name="AutoShape 2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01" name="AutoShape 2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02" name="AutoShape 1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03" name="AutoShape 1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04" name="AutoShape 1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05" name="AutoShape 1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06" name="AutoShape 1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07" name="AutoShape 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08" name="AutoShape 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09" name="AutoShape 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10" name="AutoShape 6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11" name="AutoShape 5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12" name="AutoShape 5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13" name="AutoShape 5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14" name="AutoShape 5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15" name="AutoShape 5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16" name="AutoShape 4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17" name="AutoShape 4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18" name="AutoShape 4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19" name="AutoShape 4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20" name="AutoShape 4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21" name="AutoShape 3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22" name="AutoShape 3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23" name="AutoShape 3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24" name="AutoShape 3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25" name="AutoShape 3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26" name="AutoShape 2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27" name="AutoShape 2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28" name="AutoShape 2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29" name="AutoShape 2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30" name="AutoShape 2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31" name="AutoShape 1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32" name="AutoShape 1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33" name="AutoShape 1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34" name="AutoShape 1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35" name="AutoShape 1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36" name="AutoShape 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37" name="AutoShape 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38" name="AutoShape 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39" name="AutoShape 6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40" name="AutoShape 5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41" name="AutoShape 5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42" name="AutoShape 5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43" name="AutoShape 5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44" name="AutoShape 5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45" name="AutoShape 4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46" name="AutoShape 4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47" name="AutoShape 4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48" name="AutoShape 4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49" name="AutoShape 4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50" name="AutoShape 3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51" name="AutoShape 3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52" name="AutoShape 3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53" name="AutoShape 3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54" name="AutoShape 3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55" name="AutoShape 2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56" name="AutoShape 2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57" name="AutoShape 2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58" name="AutoShape 2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59" name="AutoShape 2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60" name="AutoShape 1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61" name="AutoShape 1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62" name="AutoShape 1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63" name="AutoShape 1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64" name="AutoShape 1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65" name="AutoShape 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66" name="AutoShape 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67" name="AutoShape 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68" name="AutoShape 6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69" name="AutoShape 5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70" name="AutoShape 5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71" name="AutoShape 5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72" name="AutoShape 5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73" name="AutoShape 5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74" name="AutoShape 4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75" name="AutoShape 4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76" name="AutoShape 4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77" name="AutoShape 4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78" name="AutoShape 4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79" name="AutoShape 3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80" name="AutoShape 3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81" name="AutoShape 3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82" name="AutoShape 3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83" name="AutoShape 3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84" name="AutoShape 2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85" name="AutoShape 2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86" name="AutoShape 2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87" name="AutoShape 2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88" name="AutoShape 2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89" name="AutoShape 1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90" name="AutoShape 1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91" name="AutoShape 14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92" name="AutoShape 1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93" name="AutoShape 10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94" name="AutoShape 8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95" name="AutoShape 6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16</xdr:row>
      <xdr:rowOff>1819275</xdr:rowOff>
    </xdr:to>
    <xdr:sp macro="" textlink="">
      <xdr:nvSpPr>
        <xdr:cNvPr id="1696" name="AutoShape 2"/>
        <xdr:cNvSpPr>
          <a:spLocks noChangeArrowheads="1"/>
        </xdr:cNvSpPr>
      </xdr:nvSpPr>
      <xdr:spPr bwMode="auto">
        <a:xfrm>
          <a:off x="0" y="0"/>
          <a:ext cx="6629400" cy="6505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697" name="AutoShape 60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698" name="AutoShape 58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699" name="AutoShape 56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00" name="AutoShape 54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01" name="AutoShape 52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02" name="AutoShape 50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03" name="AutoShape 48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04" name="AutoShape 46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05" name="AutoShape 44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06" name="AutoShape 42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07" name="AutoShape 40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08" name="AutoShape 38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09" name="AutoShape 36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10" name="AutoShape 34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11" name="AutoShape 32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12" name="AutoShape 30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13" name="AutoShape 28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14" name="AutoShape 26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15" name="AutoShape 24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16" name="AutoShape 22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17" name="AutoShape 20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18" name="AutoShape 18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19" name="AutoShape 16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20" name="AutoShape 14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21" name="AutoShape 12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22" name="AutoShape 10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23" name="AutoShape 8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24" name="AutoShape 6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25" name="AutoShape 2"/>
        <xdr:cNvSpPr>
          <a:spLocks noChangeArrowheads="1"/>
        </xdr:cNvSpPr>
      </xdr:nvSpPr>
      <xdr:spPr bwMode="auto">
        <a:xfrm>
          <a:off x="0" y="0"/>
          <a:ext cx="6629400" cy="8763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26" name="AutoShape 6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27" name="AutoShape 5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28" name="AutoShape 5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29" name="AutoShape 5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30" name="AutoShape 5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31" name="AutoShape 5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32" name="AutoShape 4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33" name="AutoShape 4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34" name="AutoShape 4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35" name="AutoShape 4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36" name="AutoShape 4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37" name="AutoShape 3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38" name="AutoShape 3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39" name="AutoShape 3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40" name="AutoShape 3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41" name="AutoShape 3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42" name="AutoShape 2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43" name="AutoShape 2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44" name="AutoShape 2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45" name="AutoShape 2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46" name="AutoShape 2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47" name="AutoShape 1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48" name="AutoShape 1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49" name="AutoShape 1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50" name="AutoShape 1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51" name="AutoShape 1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52" name="AutoShape 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53" name="AutoShape 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54" name="AutoShape 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55" name="AutoShape 6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56" name="AutoShape 5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57" name="AutoShape 5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58" name="AutoShape 5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59" name="AutoShape 5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60" name="AutoShape 5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61" name="AutoShape 4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62" name="AutoShape 4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63" name="AutoShape 4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64" name="AutoShape 4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65" name="AutoShape 4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66" name="AutoShape 3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67" name="AutoShape 3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68" name="AutoShape 3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69" name="AutoShape 3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70" name="AutoShape 3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71" name="AutoShape 2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72" name="AutoShape 2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73" name="AutoShape 2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74" name="AutoShape 2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75" name="AutoShape 2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76" name="AutoShape 1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77" name="AutoShape 1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78" name="AutoShape 1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79" name="AutoShape 1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80" name="AutoShape 1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81" name="AutoShape 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82" name="AutoShape 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83" name="AutoShape 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84" name="AutoShape 6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85" name="AutoShape 5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86" name="AutoShape 5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87" name="AutoShape 5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88" name="AutoShape 5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89" name="AutoShape 5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90" name="AutoShape 4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91" name="AutoShape 4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92" name="AutoShape 4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93" name="AutoShape 4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94" name="AutoShape 4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95" name="AutoShape 3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96" name="AutoShape 3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97" name="AutoShape 3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98" name="AutoShape 3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799" name="AutoShape 3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00" name="AutoShape 2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01" name="AutoShape 2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02" name="AutoShape 2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03" name="AutoShape 2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04" name="AutoShape 2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05" name="AutoShape 1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06" name="AutoShape 1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07" name="AutoShape 1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08" name="AutoShape 1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09" name="AutoShape 1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10" name="AutoShape 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11" name="AutoShape 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12" name="AutoShape 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13" name="AutoShape 6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14" name="AutoShape 5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15" name="AutoShape 5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16" name="AutoShape 5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17" name="AutoShape 5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18" name="AutoShape 5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19" name="AutoShape 4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20" name="AutoShape 4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21" name="AutoShape 4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22" name="AutoShape 4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23" name="AutoShape 4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24" name="AutoShape 3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25" name="AutoShape 3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26" name="AutoShape 3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27" name="AutoShape 3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28" name="AutoShape 3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29" name="AutoShape 2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30" name="AutoShape 2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31" name="AutoShape 2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32" name="AutoShape 2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33" name="AutoShape 2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34" name="AutoShape 1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35" name="AutoShape 1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36" name="AutoShape 1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37" name="AutoShape 1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38" name="AutoShape 1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39" name="AutoShape 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40" name="AutoShape 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41" name="AutoShape 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42" name="AutoShape 6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43" name="AutoShape 5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44" name="AutoShape 5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45" name="AutoShape 5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46" name="AutoShape 5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47" name="AutoShape 5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48" name="AutoShape 4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49" name="AutoShape 4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50" name="AutoShape 4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51" name="AutoShape 4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52" name="AutoShape 4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53" name="AutoShape 3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54" name="AutoShape 3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55" name="AutoShape 3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56" name="AutoShape 3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57" name="AutoShape 3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58" name="AutoShape 2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59" name="AutoShape 2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60" name="AutoShape 2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61" name="AutoShape 2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62" name="AutoShape 2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63" name="AutoShape 1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64" name="AutoShape 1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65" name="AutoShape 1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66" name="AutoShape 1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67" name="AutoShape 1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68" name="AutoShape 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69" name="AutoShape 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70" name="AutoShape 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71" name="AutoShape 6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72" name="AutoShape 5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73" name="AutoShape 5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74" name="AutoShape 5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75" name="AutoShape 5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76" name="AutoShape 5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77" name="AutoShape 4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78" name="AutoShape 4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79" name="AutoShape 4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80" name="AutoShape 4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81" name="AutoShape 4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82" name="AutoShape 3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83" name="AutoShape 3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84" name="AutoShape 3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85" name="AutoShape 3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86" name="AutoShape 3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87" name="AutoShape 2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88" name="AutoShape 2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89" name="AutoShape 2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90" name="AutoShape 2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91" name="AutoShape 2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92" name="AutoShape 1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93" name="AutoShape 1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94" name="AutoShape 1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95" name="AutoShape 1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96" name="AutoShape 1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97" name="AutoShape 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98" name="AutoShape 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899" name="AutoShape 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00" name="AutoShape 6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01" name="AutoShape 5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02" name="AutoShape 5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03" name="AutoShape 5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04" name="AutoShape 5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05" name="AutoShape 5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06" name="AutoShape 4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07" name="AutoShape 4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08" name="AutoShape 4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09" name="AutoShape 4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10" name="AutoShape 4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11" name="AutoShape 3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12" name="AutoShape 3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13" name="AutoShape 3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14" name="AutoShape 3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15" name="AutoShape 3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16" name="AutoShape 2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17" name="AutoShape 2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18" name="AutoShape 2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19" name="AutoShape 2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20" name="AutoShape 2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21" name="AutoShape 1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22" name="AutoShape 1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23" name="AutoShape 1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24" name="AutoShape 1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25" name="AutoShape 1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26" name="AutoShape 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27" name="AutoShape 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28" name="AutoShape 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29" name="AutoShape 6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30" name="AutoShape 5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31" name="AutoShape 5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32" name="AutoShape 5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33" name="AutoShape 5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34" name="AutoShape 5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35" name="AutoShape 4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36" name="AutoShape 4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37" name="AutoShape 4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38" name="AutoShape 4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39" name="AutoShape 4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40" name="AutoShape 3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41" name="AutoShape 3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42" name="AutoShape 3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43" name="AutoShape 3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44" name="AutoShape 3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45" name="AutoShape 2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46" name="AutoShape 2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47" name="AutoShape 2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48" name="AutoShape 2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49" name="AutoShape 2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50" name="AutoShape 1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51" name="AutoShape 1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52" name="AutoShape 14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53" name="AutoShape 1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54" name="AutoShape 10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55" name="AutoShape 8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56" name="AutoShape 6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0</xdr:rowOff>
    </xdr:to>
    <xdr:sp macro="" textlink="">
      <xdr:nvSpPr>
        <xdr:cNvPr id="1957" name="AutoShape 2"/>
        <xdr:cNvSpPr>
          <a:spLocks noChangeArrowheads="1"/>
        </xdr:cNvSpPr>
      </xdr:nvSpPr>
      <xdr:spPr bwMode="auto">
        <a:xfrm>
          <a:off x="0" y="0"/>
          <a:ext cx="66294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58" name="AutoShape 60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59" name="AutoShape 58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60" name="AutoShape 56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61" name="AutoShape 54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62" name="AutoShape 52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63" name="AutoShape 50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64" name="AutoShape 48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65" name="AutoShape 44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66" name="AutoShape 42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67" name="AutoShape 40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68" name="AutoShape 38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69" name="AutoShape 36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70" name="AutoShape 34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71" name="AutoShape 32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72" name="AutoShape 30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73" name="AutoShape 28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74" name="AutoShape 26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75" name="AutoShape 24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76" name="AutoShape 22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77" name="AutoShape 20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78" name="AutoShape 18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79" name="AutoShape 16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80" name="AutoShape 14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81" name="AutoShape 12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82" name="AutoShape 10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83" name="AutoShape 8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84" name="AutoShape 6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1171575</xdr:colOff>
      <xdr:row>17</xdr:row>
      <xdr:rowOff>1819275</xdr:rowOff>
    </xdr:to>
    <xdr:sp macro="" textlink="">
      <xdr:nvSpPr>
        <xdr:cNvPr id="1985" name="AutoShape 2"/>
        <xdr:cNvSpPr>
          <a:spLocks noChangeArrowheads="1"/>
        </xdr:cNvSpPr>
      </xdr:nvSpPr>
      <xdr:spPr bwMode="auto">
        <a:xfrm>
          <a:off x="0" y="0"/>
          <a:ext cx="6896100" cy="8953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43"/>
  <sheetViews>
    <sheetView topLeftCell="A124" zoomScaleNormal="100" workbookViewId="0">
      <selection activeCell="F127" sqref="F127"/>
    </sheetView>
  </sheetViews>
  <sheetFormatPr defaultColWidth="8.7109375" defaultRowHeight="15" x14ac:dyDescent="0.25"/>
  <sheetData>
    <row r="2" spans="4:10" ht="94.9" customHeight="1" x14ac:dyDescent="0.25"/>
    <row r="3" spans="4:10" ht="37.5" x14ac:dyDescent="0.25">
      <c r="H3" s="1" t="s">
        <v>0</v>
      </c>
    </row>
    <row r="4" spans="4:10" ht="25.5" x14ac:dyDescent="0.25">
      <c r="H4" s="2"/>
    </row>
    <row r="5" spans="4:10" ht="23.25" x14ac:dyDescent="0.35">
      <c r="D5" t="s">
        <v>356</v>
      </c>
      <c r="E5" s="177" t="s">
        <v>355</v>
      </c>
      <c r="F5" s="177"/>
      <c r="G5" s="177"/>
      <c r="H5" s="178"/>
      <c r="I5" s="177"/>
      <c r="J5" s="177"/>
    </row>
    <row r="6" spans="4:10" x14ac:dyDescent="0.25">
      <c r="H6" s="3" t="s">
        <v>1</v>
      </c>
    </row>
    <row r="7" spans="4:10" x14ac:dyDescent="0.25">
      <c r="H7" s="3"/>
    </row>
    <row r="8" spans="4:10" x14ac:dyDescent="0.25">
      <c r="H8" s="3"/>
    </row>
    <row r="9" spans="4:10" ht="23.25" x14ac:dyDescent="0.35">
      <c r="F9" s="177" t="s">
        <v>357</v>
      </c>
      <c r="G9" s="177"/>
      <c r="H9" s="179"/>
      <c r="I9" s="177"/>
    </row>
    <row r="10" spans="4:10" x14ac:dyDescent="0.25">
      <c r="H10" s="3" t="s">
        <v>2</v>
      </c>
    </row>
    <row r="11" spans="4:10" x14ac:dyDescent="0.25">
      <c r="H11" s="3"/>
    </row>
    <row r="12" spans="4:10" x14ac:dyDescent="0.25">
      <c r="H12" s="3"/>
    </row>
    <row r="13" spans="4:10" x14ac:dyDescent="0.25">
      <c r="H13" s="3"/>
    </row>
    <row r="14" spans="4:10" ht="25.5" x14ac:dyDescent="0.25">
      <c r="H14" s="2" t="s">
        <v>3</v>
      </c>
    </row>
    <row r="15" spans="4:10" ht="25.5" x14ac:dyDescent="0.25">
      <c r="H15" s="2" t="s">
        <v>337</v>
      </c>
    </row>
    <row r="16" spans="4:10" x14ac:dyDescent="0.25">
      <c r="H16" s="3" t="s">
        <v>4</v>
      </c>
    </row>
    <row r="20" spans="2:2" ht="36" customHeight="1" x14ac:dyDescent="0.25"/>
    <row r="21" spans="2:2" ht="13.9" customHeight="1" x14ac:dyDescent="0.25"/>
    <row r="22" spans="2:2" ht="66.599999999999994" hidden="1" customHeight="1" x14ac:dyDescent="0.25"/>
    <row r="29" spans="2:2" x14ac:dyDescent="0.25">
      <c r="B29" s="4" t="s">
        <v>5</v>
      </c>
    </row>
    <row r="31" spans="2:2" x14ac:dyDescent="0.25">
      <c r="B31" s="4" t="s">
        <v>358</v>
      </c>
    </row>
    <row r="32" spans="2:2" x14ac:dyDescent="0.25">
      <c r="B32" s="4" t="s">
        <v>6</v>
      </c>
    </row>
    <row r="33" spans="2:2" x14ac:dyDescent="0.25">
      <c r="B33" s="4" t="s">
        <v>7</v>
      </c>
    </row>
    <row r="34" spans="2:2" x14ac:dyDescent="0.25">
      <c r="B34" s="4" t="s">
        <v>8</v>
      </c>
    </row>
    <row r="35" spans="2:2" x14ac:dyDescent="0.25">
      <c r="B35" s="4" t="s">
        <v>9</v>
      </c>
    </row>
    <row r="36" spans="2:2" x14ac:dyDescent="0.25">
      <c r="B36" s="4" t="s">
        <v>10</v>
      </c>
    </row>
    <row r="37" spans="2:2" x14ac:dyDescent="0.25">
      <c r="B37" s="4" t="s">
        <v>11</v>
      </c>
    </row>
    <row r="39" spans="2:2" x14ac:dyDescent="0.25">
      <c r="B39" s="4" t="s">
        <v>12</v>
      </c>
    </row>
    <row r="40" spans="2:2" x14ac:dyDescent="0.25">
      <c r="B40" s="4" t="s">
        <v>13</v>
      </c>
    </row>
    <row r="42" spans="2:2" x14ac:dyDescent="0.25">
      <c r="B42" s="4" t="s">
        <v>14</v>
      </c>
    </row>
    <row r="43" spans="2:2" x14ac:dyDescent="0.25">
      <c r="B43" s="4" t="s">
        <v>15</v>
      </c>
    </row>
    <row r="45" spans="2:2" x14ac:dyDescent="0.25">
      <c r="B45" s="4" t="s">
        <v>16</v>
      </c>
    </row>
    <row r="46" spans="2:2" x14ac:dyDescent="0.25">
      <c r="B46" s="4" t="s">
        <v>17</v>
      </c>
    </row>
    <row r="49" spans="2:8" x14ac:dyDescent="0.25">
      <c r="B49" s="4" t="s">
        <v>361</v>
      </c>
    </row>
    <row r="55" spans="2:8" x14ac:dyDescent="0.25">
      <c r="B55" s="4" t="s">
        <v>18</v>
      </c>
      <c r="H55" s="4" t="s">
        <v>19</v>
      </c>
    </row>
    <row r="56" spans="2:8" x14ac:dyDescent="0.25">
      <c r="B56" s="4" t="s">
        <v>20</v>
      </c>
    </row>
    <row r="57" spans="2:8" x14ac:dyDescent="0.25">
      <c r="B57" s="4" t="s">
        <v>21</v>
      </c>
      <c r="G57" s="4" t="s">
        <v>22</v>
      </c>
    </row>
    <row r="58" spans="2:8" ht="16.899999999999999" customHeight="1" x14ac:dyDescent="0.25">
      <c r="B58" s="4" t="s">
        <v>23</v>
      </c>
    </row>
    <row r="59" spans="2:8" ht="61.9" customHeight="1" x14ac:dyDescent="0.25"/>
    <row r="60" spans="2:8" x14ac:dyDescent="0.25">
      <c r="B60" s="4" t="s">
        <v>24</v>
      </c>
    </row>
    <row r="61" spans="2:8" ht="15.4" customHeight="1" x14ac:dyDescent="0.25"/>
    <row r="62" spans="2:8" x14ac:dyDescent="0.25">
      <c r="B62" s="4" t="s">
        <v>359</v>
      </c>
    </row>
    <row r="63" spans="2:8" x14ac:dyDescent="0.25">
      <c r="B63" s="4" t="s">
        <v>353</v>
      </c>
    </row>
    <row r="64" spans="2:8" x14ac:dyDescent="0.25">
      <c r="B64" s="4" t="s">
        <v>331</v>
      </c>
    </row>
    <row r="65" spans="2:5" x14ac:dyDescent="0.25">
      <c r="B65" s="4" t="s">
        <v>332</v>
      </c>
    </row>
    <row r="66" spans="2:5" x14ac:dyDescent="0.25">
      <c r="B66" s="4" t="s">
        <v>333</v>
      </c>
    </row>
    <row r="67" spans="2:5" x14ac:dyDescent="0.25">
      <c r="B67" s="4" t="s">
        <v>334</v>
      </c>
    </row>
    <row r="68" spans="2:5" x14ac:dyDescent="0.25">
      <c r="B68" s="4" t="s">
        <v>25</v>
      </c>
    </row>
    <row r="69" spans="2:5" x14ac:dyDescent="0.25">
      <c r="B69" s="4" t="s">
        <v>26</v>
      </c>
    </row>
    <row r="70" spans="2:5" x14ac:dyDescent="0.25">
      <c r="B70" s="4" t="s">
        <v>27</v>
      </c>
    </row>
    <row r="71" spans="2:5" x14ac:dyDescent="0.25">
      <c r="B71" s="4" t="s">
        <v>28</v>
      </c>
    </row>
    <row r="72" spans="2:5" x14ac:dyDescent="0.25">
      <c r="B72" s="73" t="s">
        <v>360</v>
      </c>
      <c r="C72" s="73"/>
      <c r="D72" s="73"/>
      <c r="E72" s="73"/>
    </row>
    <row r="73" spans="2:5" x14ac:dyDescent="0.25">
      <c r="B73" s="4" t="s">
        <v>29</v>
      </c>
    </row>
    <row r="74" spans="2:5" x14ac:dyDescent="0.25">
      <c r="B74" s="4" t="s">
        <v>30</v>
      </c>
    </row>
    <row r="75" spans="2:5" x14ac:dyDescent="0.25">
      <c r="B75" s="4" t="s">
        <v>31</v>
      </c>
    </row>
    <row r="76" spans="2:5" x14ac:dyDescent="0.25">
      <c r="B76" s="4" t="s">
        <v>362</v>
      </c>
    </row>
    <row r="77" spans="2:5" x14ac:dyDescent="0.25">
      <c r="B77" s="4" t="s">
        <v>338</v>
      </c>
    </row>
    <row r="78" spans="2:5" x14ac:dyDescent="0.25">
      <c r="B78" s="4" t="s">
        <v>32</v>
      </c>
    </row>
    <row r="79" spans="2:5" x14ac:dyDescent="0.25">
      <c r="B79" s="4" t="s">
        <v>33</v>
      </c>
    </row>
    <row r="80" spans="2:5" x14ac:dyDescent="0.25">
      <c r="B80" s="4" t="s">
        <v>34</v>
      </c>
    </row>
    <row r="81" spans="2:2" x14ac:dyDescent="0.25">
      <c r="B81" s="4" t="s">
        <v>35</v>
      </c>
    </row>
    <row r="82" spans="2:2" x14ac:dyDescent="0.25">
      <c r="B82" s="4" t="s">
        <v>354</v>
      </c>
    </row>
    <row r="83" spans="2:2" x14ac:dyDescent="0.25">
      <c r="B83" s="4" t="s">
        <v>363</v>
      </c>
    </row>
    <row r="84" spans="2:2" x14ac:dyDescent="0.25">
      <c r="B84" s="4" t="s">
        <v>330</v>
      </c>
    </row>
    <row r="85" spans="2:2" x14ac:dyDescent="0.25">
      <c r="B85" s="4" t="s">
        <v>36</v>
      </c>
    </row>
    <row r="86" spans="2:2" x14ac:dyDescent="0.25">
      <c r="B86" s="4" t="s">
        <v>37</v>
      </c>
    </row>
    <row r="87" spans="2:2" x14ac:dyDescent="0.25">
      <c r="B87" s="4" t="s">
        <v>335</v>
      </c>
    </row>
    <row r="88" spans="2:2" x14ac:dyDescent="0.25">
      <c r="B88" s="4" t="s">
        <v>38</v>
      </c>
    </row>
    <row r="93" spans="2:2" ht="23.25" customHeight="1" x14ac:dyDescent="0.25"/>
    <row r="94" spans="2:2" ht="23.25" customHeight="1" x14ac:dyDescent="0.25">
      <c r="B94" s="73" t="s">
        <v>336</v>
      </c>
    </row>
    <row r="95" spans="2:2" hidden="1" x14ac:dyDescent="0.25">
      <c r="B95" s="4" t="s">
        <v>39</v>
      </c>
    </row>
    <row r="96" spans="2:2" ht="25.5" customHeight="1" x14ac:dyDescent="0.25">
      <c r="B96" s="4" t="s">
        <v>40</v>
      </c>
    </row>
    <row r="97" spans="2:3" x14ac:dyDescent="0.25">
      <c r="B97" s="4" t="s">
        <v>41</v>
      </c>
      <c r="C97" s="4" t="s">
        <v>42</v>
      </c>
    </row>
    <row r="98" spans="2:3" x14ac:dyDescent="0.25">
      <c r="B98" s="4" t="s">
        <v>43</v>
      </c>
    </row>
    <row r="99" spans="2:3" x14ac:dyDescent="0.25">
      <c r="B99" s="4" t="s">
        <v>44</v>
      </c>
    </row>
    <row r="100" spans="2:3" x14ac:dyDescent="0.25">
      <c r="B100" s="4" t="s">
        <v>45</v>
      </c>
    </row>
    <row r="101" spans="2:3" x14ac:dyDescent="0.25">
      <c r="B101" s="4" t="s">
        <v>46</v>
      </c>
    </row>
    <row r="102" spans="2:3" x14ac:dyDescent="0.25">
      <c r="B102" s="4" t="s">
        <v>47</v>
      </c>
    </row>
    <row r="103" spans="2:3" x14ac:dyDescent="0.25">
      <c r="B103" s="4" t="s">
        <v>48</v>
      </c>
    </row>
    <row r="104" spans="2:3" x14ac:dyDescent="0.25">
      <c r="B104" s="4" t="s">
        <v>49</v>
      </c>
    </row>
    <row r="105" spans="2:3" x14ac:dyDescent="0.25">
      <c r="B105" s="4" t="s">
        <v>50</v>
      </c>
    </row>
    <row r="106" spans="2:3" x14ac:dyDescent="0.25">
      <c r="B106" s="4" t="s">
        <v>51</v>
      </c>
    </row>
    <row r="107" spans="2:3" x14ac:dyDescent="0.25">
      <c r="B107" s="4" t="s">
        <v>52</v>
      </c>
    </row>
    <row r="108" spans="2:3" x14ac:dyDescent="0.25">
      <c r="B108" s="4" t="s">
        <v>53</v>
      </c>
    </row>
    <row r="109" spans="2:3" x14ac:dyDescent="0.25">
      <c r="B109" s="4" t="s">
        <v>54</v>
      </c>
    </row>
    <row r="110" spans="2:3" x14ac:dyDescent="0.25">
      <c r="B110" s="4" t="s">
        <v>55</v>
      </c>
    </row>
    <row r="111" spans="2:3" x14ac:dyDescent="0.25">
      <c r="B111" s="4" t="s">
        <v>56</v>
      </c>
    </row>
    <row r="112" spans="2:3" x14ac:dyDescent="0.25">
      <c r="B112" s="4" t="s">
        <v>57</v>
      </c>
    </row>
    <row r="113" spans="2:6" x14ac:dyDescent="0.25">
      <c r="B113" s="4" t="s">
        <v>58</v>
      </c>
    </row>
    <row r="114" spans="2:6" x14ac:dyDescent="0.25">
      <c r="B114" s="4" t="s">
        <v>59</v>
      </c>
    </row>
    <row r="115" spans="2:6" x14ac:dyDescent="0.25">
      <c r="B115" s="4" t="s">
        <v>60</v>
      </c>
    </row>
    <row r="116" spans="2:6" x14ac:dyDescent="0.25">
      <c r="B116" s="4" t="s">
        <v>61</v>
      </c>
    </row>
    <row r="117" spans="2:6" x14ac:dyDescent="0.25">
      <c r="B117" s="4" t="s">
        <v>62</v>
      </c>
    </row>
    <row r="118" spans="2:6" x14ac:dyDescent="0.25">
      <c r="B118" s="4" t="s">
        <v>63</v>
      </c>
    </row>
    <row r="119" spans="2:6" x14ac:dyDescent="0.25">
      <c r="B119" s="4" t="s">
        <v>64</v>
      </c>
    </row>
    <row r="120" spans="2:6" x14ac:dyDescent="0.25">
      <c r="B120" s="4" t="s">
        <v>65</v>
      </c>
    </row>
    <row r="121" spans="2:6" x14ac:dyDescent="0.25">
      <c r="B121" s="4" t="s">
        <v>66</v>
      </c>
    </row>
    <row r="122" spans="2:6" x14ac:dyDescent="0.25">
      <c r="B122" s="4" t="s">
        <v>67</v>
      </c>
    </row>
    <row r="123" spans="2:6" x14ac:dyDescent="0.25">
      <c r="B123" s="4" t="s">
        <v>68</v>
      </c>
    </row>
    <row r="124" spans="2:6" x14ac:dyDescent="0.25">
      <c r="B124" s="4" t="s">
        <v>69</v>
      </c>
    </row>
    <row r="125" spans="2:6" x14ac:dyDescent="0.25">
      <c r="B125" s="4" t="s">
        <v>70</v>
      </c>
    </row>
    <row r="126" spans="2:6" x14ac:dyDescent="0.25">
      <c r="B126" s="4" t="s">
        <v>71</v>
      </c>
    </row>
    <row r="127" spans="2:6" x14ac:dyDescent="0.25">
      <c r="B127" s="4" t="s">
        <v>72</v>
      </c>
      <c r="F127" t="s">
        <v>356</v>
      </c>
    </row>
    <row r="128" spans="2:6" x14ac:dyDescent="0.25">
      <c r="B128" s="4" t="s">
        <v>364</v>
      </c>
    </row>
    <row r="129" spans="2:2" x14ac:dyDescent="0.25">
      <c r="B129" s="4" t="s">
        <v>365</v>
      </c>
    </row>
    <row r="130" spans="2:2" x14ac:dyDescent="0.25">
      <c r="B130" s="4" t="s">
        <v>73</v>
      </c>
    </row>
    <row r="131" spans="2:2" x14ac:dyDescent="0.25">
      <c r="B131" s="4" t="s">
        <v>74</v>
      </c>
    </row>
    <row r="132" spans="2:2" x14ac:dyDescent="0.25">
      <c r="B132" s="4" t="s">
        <v>366</v>
      </c>
    </row>
    <row r="133" spans="2:2" x14ac:dyDescent="0.25">
      <c r="B133" s="4" t="s">
        <v>367</v>
      </c>
    </row>
    <row r="134" spans="2:2" x14ac:dyDescent="0.25">
      <c r="B134" s="4" t="s">
        <v>75</v>
      </c>
    </row>
    <row r="135" spans="2:2" x14ac:dyDescent="0.25">
      <c r="B135" s="4" t="s">
        <v>76</v>
      </c>
    </row>
    <row r="136" spans="2:2" x14ac:dyDescent="0.25">
      <c r="B136" s="4" t="s">
        <v>77</v>
      </c>
    </row>
    <row r="138" spans="2:2" x14ac:dyDescent="0.25">
      <c r="B138" s="4" t="s">
        <v>78</v>
      </c>
    </row>
    <row r="143" spans="2:2" x14ac:dyDescent="0.25">
      <c r="B143" s="5"/>
    </row>
  </sheetData>
  <pageMargins left="0.7" right="0.7" top="0.75" bottom="0.75" header="0.51180555555555496" footer="0.51180555555555496"/>
  <pageSetup paperSize="9" scale="96" firstPageNumber="0" fitToHeight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91" zoomScaleNormal="100" workbookViewId="0">
      <selection activeCell="F45" sqref="F45"/>
    </sheetView>
  </sheetViews>
  <sheetFormatPr defaultColWidth="8.7109375" defaultRowHeight="15" x14ac:dyDescent="0.25"/>
  <cols>
    <col min="1" max="1" width="7.140625" customWidth="1"/>
    <col min="2" max="2" width="36.28515625" style="4" customWidth="1"/>
    <col min="3" max="3" width="18.42578125" style="4" customWidth="1"/>
    <col min="4" max="4" width="22.42578125" style="4" customWidth="1"/>
    <col min="5" max="5" width="15.28515625" customWidth="1"/>
    <col min="6" max="6" width="12.5703125" customWidth="1"/>
    <col min="7" max="7" width="11.140625" customWidth="1"/>
  </cols>
  <sheetData>
    <row r="1" spans="1:4" ht="18.75" x14ac:dyDescent="0.3">
      <c r="A1" s="28" t="s">
        <v>213</v>
      </c>
    </row>
    <row r="2" spans="1:4" ht="18.75" x14ac:dyDescent="0.3">
      <c r="A2" s="28"/>
    </row>
    <row r="3" spans="1:4" x14ac:dyDescent="0.25">
      <c r="A3" s="223" t="s">
        <v>214</v>
      </c>
      <c r="B3" s="223"/>
      <c r="C3" s="220" t="s">
        <v>215</v>
      </c>
      <c r="D3" s="220"/>
    </row>
    <row r="4" spans="1:4" ht="15.75" x14ac:dyDescent="0.25">
      <c r="A4" s="223"/>
      <c r="B4" s="223"/>
      <c r="C4" s="54" t="s">
        <v>216</v>
      </c>
      <c r="D4" s="54" t="s">
        <v>217</v>
      </c>
    </row>
    <row r="5" spans="1:4" ht="15.75" x14ac:dyDescent="0.25">
      <c r="A5" s="224" t="s">
        <v>218</v>
      </c>
      <c r="B5" s="224"/>
      <c r="C5" s="53"/>
      <c r="D5" s="53">
        <v>0</v>
      </c>
    </row>
    <row r="6" spans="1:4" ht="15.75" x14ac:dyDescent="0.25">
      <c r="A6" s="225" t="s">
        <v>219</v>
      </c>
      <c r="B6" s="225"/>
      <c r="C6" s="53"/>
      <c r="D6" s="53">
        <v>0</v>
      </c>
    </row>
    <row r="7" spans="1:4" ht="15.75" x14ac:dyDescent="0.25">
      <c r="A7" s="224" t="s">
        <v>220</v>
      </c>
      <c r="B7" s="224"/>
      <c r="C7" s="53"/>
      <c r="D7" s="53">
        <v>0</v>
      </c>
    </row>
    <row r="8" spans="1:4" ht="15.75" x14ac:dyDescent="0.25">
      <c r="A8" s="221" t="s">
        <v>221</v>
      </c>
      <c r="B8" s="221"/>
      <c r="C8" s="59"/>
      <c r="D8" s="123">
        <v>0</v>
      </c>
    </row>
    <row r="9" spans="1:4" x14ac:dyDescent="0.25">
      <c r="A9" s="222" t="s">
        <v>176</v>
      </c>
      <c r="B9" s="222"/>
      <c r="C9" s="163"/>
      <c r="D9" s="164">
        <v>0</v>
      </c>
    </row>
    <row r="34" spans="1:7" ht="18.75" x14ac:dyDescent="0.3">
      <c r="A34" s="28" t="s">
        <v>222</v>
      </c>
      <c r="E34" s="4"/>
      <c r="F34" s="4"/>
      <c r="G34" s="4"/>
    </row>
    <row r="35" spans="1:7" x14ac:dyDescent="0.25">
      <c r="E35" s="4"/>
      <c r="F35" s="4"/>
      <c r="G35" s="4"/>
    </row>
    <row r="36" spans="1:7" ht="47.25" x14ac:dyDescent="0.25">
      <c r="A36" s="52" t="s">
        <v>206</v>
      </c>
      <c r="B36" s="72" t="s">
        <v>223</v>
      </c>
      <c r="C36" s="72" t="s">
        <v>157</v>
      </c>
      <c r="D36" s="72" t="s">
        <v>224</v>
      </c>
      <c r="E36" s="72" t="s">
        <v>225</v>
      </c>
      <c r="F36" s="72" t="s">
        <v>226</v>
      </c>
      <c r="G36" s="72" t="s">
        <v>160</v>
      </c>
    </row>
    <row r="37" spans="1:7" ht="15.75" x14ac:dyDescent="0.25">
      <c r="A37" s="71" t="s">
        <v>227</v>
      </c>
      <c r="B37" s="53" t="s">
        <v>228</v>
      </c>
      <c r="C37" s="53">
        <v>0</v>
      </c>
      <c r="D37" s="53">
        <v>0</v>
      </c>
      <c r="E37" s="12">
        <v>0</v>
      </c>
      <c r="F37" s="12">
        <v>0</v>
      </c>
      <c r="G37" s="12">
        <v>0</v>
      </c>
    </row>
    <row r="38" spans="1:7" x14ac:dyDescent="0.25">
      <c r="A38" s="60" t="s">
        <v>229</v>
      </c>
      <c r="B38" s="12" t="s">
        <v>230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</row>
    <row r="39" spans="1:7" x14ac:dyDescent="0.25">
      <c r="A39" s="60" t="s">
        <v>231</v>
      </c>
      <c r="B39" s="12" t="s">
        <v>232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</row>
    <row r="40" spans="1:7" x14ac:dyDescent="0.25">
      <c r="A40" s="61" t="s">
        <v>233</v>
      </c>
      <c r="B40" s="62" t="s">
        <v>234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</row>
    <row r="41" spans="1:7" x14ac:dyDescent="0.25">
      <c r="A41" s="63" t="s">
        <v>235</v>
      </c>
      <c r="B41" s="64" t="s">
        <v>236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</row>
    <row r="42" spans="1:7" ht="30" x14ac:dyDescent="0.25">
      <c r="A42" s="63" t="s">
        <v>237</v>
      </c>
      <c r="B42" s="65" t="s">
        <v>238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</row>
    <row r="43" spans="1:7" x14ac:dyDescent="0.25">
      <c r="A43" s="63" t="s">
        <v>237</v>
      </c>
      <c r="B43" s="64" t="s">
        <v>239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</row>
    <row r="44" spans="1:7" x14ac:dyDescent="0.25">
      <c r="A44" s="63" t="s">
        <v>240</v>
      </c>
      <c r="B44" s="64" t="s">
        <v>241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</row>
    <row r="45" spans="1:7" x14ac:dyDescent="0.25">
      <c r="E45" s="4"/>
      <c r="F45" s="4"/>
      <c r="G45" s="4"/>
    </row>
    <row r="46" spans="1:7" x14ac:dyDescent="0.25">
      <c r="E46" s="4"/>
      <c r="F46" s="4"/>
      <c r="G46" s="4"/>
    </row>
  </sheetData>
  <mergeCells count="7">
    <mergeCell ref="A8:B8"/>
    <mergeCell ref="A9:B9"/>
    <mergeCell ref="A3:B4"/>
    <mergeCell ref="C3:D3"/>
    <mergeCell ref="A5:B5"/>
    <mergeCell ref="A6:B6"/>
    <mergeCell ref="A7:B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64" zoomScaleNormal="100" workbookViewId="0">
      <selection activeCell="G10" sqref="G10"/>
    </sheetView>
  </sheetViews>
  <sheetFormatPr defaultColWidth="8.7109375" defaultRowHeight="15" x14ac:dyDescent="0.25"/>
  <cols>
    <col min="2" max="2" width="38" style="4" customWidth="1"/>
    <col min="3" max="3" width="12.140625" style="4" customWidth="1"/>
    <col min="4" max="4" width="14.28515625" style="4" customWidth="1"/>
    <col min="5" max="5" width="16.85546875" style="4" customWidth="1"/>
    <col min="6" max="6" width="14.42578125" style="4" customWidth="1"/>
    <col min="7" max="7" width="16" style="4" customWidth="1"/>
  </cols>
  <sheetData>
    <row r="1" spans="1:7" ht="18.75" x14ac:dyDescent="0.3">
      <c r="A1" s="28" t="s">
        <v>242</v>
      </c>
    </row>
    <row r="3" spans="1:7" ht="47.25" x14ac:dyDescent="0.25">
      <c r="A3" s="52" t="s">
        <v>206</v>
      </c>
      <c r="B3" s="54" t="s">
        <v>243</v>
      </c>
      <c r="C3" s="54" t="s">
        <v>157</v>
      </c>
      <c r="D3" s="54" t="s">
        <v>224</v>
      </c>
      <c r="E3" s="54" t="s">
        <v>225</v>
      </c>
      <c r="F3" s="54" t="s">
        <v>226</v>
      </c>
      <c r="G3" s="54" t="s">
        <v>160</v>
      </c>
    </row>
    <row r="4" spans="1:7" ht="15.75" x14ac:dyDescent="0.25">
      <c r="A4" s="58" t="s">
        <v>227</v>
      </c>
      <c r="B4" s="75" t="s">
        <v>244</v>
      </c>
      <c r="C4" s="53">
        <v>0</v>
      </c>
      <c r="D4" s="53">
        <v>0</v>
      </c>
      <c r="E4" s="12">
        <v>0</v>
      </c>
      <c r="F4" s="12">
        <v>0</v>
      </c>
      <c r="G4" s="12">
        <v>0</v>
      </c>
    </row>
    <row r="5" spans="1:7" x14ac:dyDescent="0.25">
      <c r="A5" s="60" t="s">
        <v>229</v>
      </c>
      <c r="B5" s="124" t="s">
        <v>245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</row>
    <row r="6" spans="1:7" x14ac:dyDescent="0.25">
      <c r="A6" s="60" t="s">
        <v>231</v>
      </c>
      <c r="B6" s="124" t="s">
        <v>246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</row>
    <row r="7" spans="1:7" ht="138.75" customHeight="1" x14ac:dyDescent="0.25">
      <c r="A7" s="61" t="s">
        <v>233</v>
      </c>
      <c r="B7" s="125" t="s">
        <v>383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</row>
    <row r="8" spans="1:7" ht="30" x14ac:dyDescent="0.25">
      <c r="A8" s="63" t="s">
        <v>235</v>
      </c>
      <c r="B8" s="126" t="s">
        <v>247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</row>
    <row r="9" spans="1:7" ht="29.1" customHeight="1" x14ac:dyDescent="0.25">
      <c r="A9" s="220" t="s">
        <v>176</v>
      </c>
      <c r="B9" s="220"/>
      <c r="C9" s="13">
        <v>0</v>
      </c>
      <c r="D9" s="13">
        <v>0</v>
      </c>
      <c r="E9" s="13">
        <v>0</v>
      </c>
      <c r="F9" s="13">
        <v>0</v>
      </c>
      <c r="G9" s="13">
        <v>0</v>
      </c>
    </row>
    <row r="21" spans="1:7" ht="18.75" x14ac:dyDescent="0.3">
      <c r="A21" s="28" t="s">
        <v>248</v>
      </c>
      <c r="G21"/>
    </row>
    <row r="22" spans="1:7" ht="18.75" x14ac:dyDescent="0.3">
      <c r="A22" s="28"/>
      <c r="G22"/>
    </row>
    <row r="23" spans="1:7" x14ac:dyDescent="0.25">
      <c r="A23" s="226" t="s">
        <v>206</v>
      </c>
      <c r="B23" s="227" t="s">
        <v>156</v>
      </c>
      <c r="C23" s="227" t="s">
        <v>249</v>
      </c>
      <c r="D23" s="12"/>
      <c r="E23" s="57" t="s">
        <v>250</v>
      </c>
      <c r="F23" s="12"/>
      <c r="G23"/>
    </row>
    <row r="24" spans="1:7" ht="68.25" customHeight="1" x14ac:dyDescent="0.25">
      <c r="A24" s="226"/>
      <c r="B24" s="227"/>
      <c r="C24" s="227"/>
      <c r="D24" s="54" t="s">
        <v>122</v>
      </c>
      <c r="E24" s="54" t="s">
        <v>251</v>
      </c>
      <c r="F24" s="54" t="s">
        <v>123</v>
      </c>
      <c r="G24"/>
    </row>
    <row r="25" spans="1:7" ht="15.75" x14ac:dyDescent="0.25">
      <c r="A25" s="55" t="s">
        <v>81</v>
      </c>
      <c r="B25" s="53" t="s">
        <v>252</v>
      </c>
      <c r="C25" s="53">
        <v>0</v>
      </c>
      <c r="D25" s="12">
        <v>0</v>
      </c>
      <c r="E25" s="12">
        <v>0</v>
      </c>
      <c r="F25" s="12">
        <v>0</v>
      </c>
      <c r="G25"/>
    </row>
    <row r="26" spans="1:7" ht="46.5" customHeight="1" x14ac:dyDescent="0.25">
      <c r="A26" s="60"/>
      <c r="B26" s="15" t="s">
        <v>253</v>
      </c>
      <c r="C26" s="12">
        <v>0</v>
      </c>
      <c r="D26" s="12">
        <v>0</v>
      </c>
      <c r="E26" s="12">
        <v>0</v>
      </c>
      <c r="F26" s="12">
        <v>0</v>
      </c>
      <c r="G26"/>
    </row>
    <row r="27" spans="1:7" ht="30" x14ac:dyDescent="0.25">
      <c r="A27" s="56" t="s">
        <v>90</v>
      </c>
      <c r="B27" s="15" t="s">
        <v>254</v>
      </c>
      <c r="C27" s="12">
        <v>0</v>
      </c>
      <c r="D27" s="12">
        <v>0</v>
      </c>
      <c r="E27" s="12">
        <v>0</v>
      </c>
      <c r="F27" s="12">
        <v>0</v>
      </c>
      <c r="G27"/>
    </row>
    <row r="28" spans="1:7" x14ac:dyDescent="0.25">
      <c r="A28" s="220" t="s">
        <v>176</v>
      </c>
      <c r="B28" s="220"/>
      <c r="C28" s="13">
        <v>0</v>
      </c>
      <c r="D28" s="13">
        <v>0</v>
      </c>
      <c r="E28" s="13">
        <v>0</v>
      </c>
      <c r="F28" s="13">
        <v>0</v>
      </c>
      <c r="G28"/>
    </row>
    <row r="29" spans="1:7" x14ac:dyDescent="0.25">
      <c r="G29"/>
    </row>
  </sheetData>
  <mergeCells count="5">
    <mergeCell ref="A9:B9"/>
    <mergeCell ref="A23:A24"/>
    <mergeCell ref="B23:B24"/>
    <mergeCell ref="C23:C24"/>
    <mergeCell ref="A28:B28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91" zoomScaleNormal="100" workbookViewId="0">
      <selection activeCell="B44" sqref="B44"/>
    </sheetView>
  </sheetViews>
  <sheetFormatPr defaultColWidth="8.7109375" defaultRowHeight="15" x14ac:dyDescent="0.25"/>
  <cols>
    <col min="1" max="1" width="5.7109375" style="4" customWidth="1"/>
    <col min="2" max="2" width="42.7109375" style="4" customWidth="1"/>
    <col min="3" max="3" width="24.7109375" style="4" customWidth="1"/>
    <col min="4" max="4" width="21.85546875" style="4" customWidth="1"/>
    <col min="5" max="5" width="15.5703125" style="4" customWidth="1"/>
    <col min="6" max="6" width="20.42578125" style="4" customWidth="1"/>
  </cols>
  <sheetData>
    <row r="1" spans="1:4" ht="18.75" x14ac:dyDescent="0.3">
      <c r="A1" s="28" t="s">
        <v>255</v>
      </c>
    </row>
    <row r="3" spans="1:4" ht="31.5" x14ac:dyDescent="0.25">
      <c r="A3" s="52" t="s">
        <v>206</v>
      </c>
      <c r="B3" s="54" t="s">
        <v>256</v>
      </c>
      <c r="C3" s="54" t="s">
        <v>257</v>
      </c>
      <c r="D3" s="54" t="s">
        <v>258</v>
      </c>
    </row>
    <row r="4" spans="1:4" ht="15.75" x14ac:dyDescent="0.25">
      <c r="A4" s="58" t="s">
        <v>81</v>
      </c>
      <c r="B4" s="75" t="s">
        <v>259</v>
      </c>
      <c r="C4" s="53">
        <v>0</v>
      </c>
      <c r="D4" s="12">
        <v>0</v>
      </c>
    </row>
    <row r="5" spans="1:4" x14ac:dyDescent="0.25">
      <c r="A5" s="60" t="s">
        <v>90</v>
      </c>
      <c r="B5" s="124" t="s">
        <v>260</v>
      </c>
      <c r="C5" s="12">
        <v>0</v>
      </c>
      <c r="D5" s="12">
        <v>0</v>
      </c>
    </row>
    <row r="34" spans="1:6" ht="18.75" x14ac:dyDescent="0.3">
      <c r="A34" s="28" t="s">
        <v>261</v>
      </c>
    </row>
    <row r="35" spans="1:6" x14ac:dyDescent="0.25">
      <c r="A35"/>
    </row>
    <row r="36" spans="1:6" ht="15.75" x14ac:dyDescent="0.25">
      <c r="A36" s="226" t="s">
        <v>206</v>
      </c>
      <c r="B36" s="227" t="s">
        <v>262</v>
      </c>
      <c r="C36" s="54" t="s">
        <v>263</v>
      </c>
      <c r="D36" s="54" t="s">
        <v>263</v>
      </c>
      <c r="E36" s="227" t="s">
        <v>264</v>
      </c>
      <c r="F36" s="227"/>
    </row>
    <row r="37" spans="1:6" ht="15.75" x14ac:dyDescent="0.25">
      <c r="A37" s="226"/>
      <c r="B37" s="227"/>
      <c r="C37" s="52" t="s">
        <v>265</v>
      </c>
      <c r="D37" s="52" t="s">
        <v>266</v>
      </c>
      <c r="E37" s="13" t="s">
        <v>267</v>
      </c>
      <c r="F37" s="13" t="s">
        <v>268</v>
      </c>
    </row>
    <row r="38" spans="1:6" x14ac:dyDescent="0.25">
      <c r="A38" s="60" t="s">
        <v>81</v>
      </c>
      <c r="B38" s="12" t="s">
        <v>269</v>
      </c>
      <c r="C38" s="12">
        <v>0</v>
      </c>
      <c r="D38" s="12">
        <v>0</v>
      </c>
      <c r="E38" s="12">
        <v>0</v>
      </c>
      <c r="F38" s="12">
        <v>0</v>
      </c>
    </row>
    <row r="39" spans="1:6" x14ac:dyDescent="0.25">
      <c r="A39" s="60" t="s">
        <v>90</v>
      </c>
      <c r="B39" s="12" t="s">
        <v>270</v>
      </c>
      <c r="C39" s="12">
        <v>0</v>
      </c>
      <c r="D39" s="12">
        <v>0</v>
      </c>
      <c r="E39" s="12">
        <v>0</v>
      </c>
      <c r="F39" s="12">
        <v>0</v>
      </c>
    </row>
    <row r="40" spans="1:6" x14ac:dyDescent="0.25">
      <c r="A40" s="63" t="s">
        <v>271</v>
      </c>
      <c r="B40" s="66" t="s">
        <v>272</v>
      </c>
      <c r="C40" s="12">
        <v>0</v>
      </c>
      <c r="D40" s="12">
        <v>0</v>
      </c>
      <c r="E40" s="12">
        <v>0</v>
      </c>
      <c r="F40" s="12">
        <v>0</v>
      </c>
    </row>
    <row r="41" spans="1:6" x14ac:dyDescent="0.25">
      <c r="A41" s="63" t="s">
        <v>144</v>
      </c>
      <c r="B41" s="66" t="s">
        <v>273</v>
      </c>
      <c r="C41" s="12">
        <v>0</v>
      </c>
      <c r="D41" s="12">
        <v>0</v>
      </c>
      <c r="E41" s="12">
        <v>0</v>
      </c>
      <c r="F41" s="12">
        <v>0</v>
      </c>
    </row>
    <row r="42" spans="1:6" x14ac:dyDescent="0.25">
      <c r="A42" s="63" t="s">
        <v>92</v>
      </c>
      <c r="B42" s="66" t="s">
        <v>274</v>
      </c>
      <c r="C42" s="12">
        <v>0</v>
      </c>
      <c r="D42" s="12">
        <v>0</v>
      </c>
      <c r="E42" s="12">
        <v>0</v>
      </c>
      <c r="F42" s="12">
        <v>0</v>
      </c>
    </row>
    <row r="43" spans="1:6" x14ac:dyDescent="0.25">
      <c r="A43" s="63" t="s">
        <v>275</v>
      </c>
      <c r="B43" s="66" t="s">
        <v>276</v>
      </c>
      <c r="C43" s="12">
        <v>0</v>
      </c>
      <c r="D43" s="12">
        <v>0</v>
      </c>
      <c r="E43" s="12">
        <v>0</v>
      </c>
      <c r="F43" s="12">
        <v>0</v>
      </c>
    </row>
    <row r="44" spans="1:6" ht="15.75" thickBot="1" x14ac:dyDescent="0.3">
      <c r="A44" s="67" t="s">
        <v>96</v>
      </c>
      <c r="B44" s="68" t="s">
        <v>277</v>
      </c>
      <c r="C44" s="12">
        <v>0</v>
      </c>
      <c r="D44" s="12">
        <v>0</v>
      </c>
      <c r="E44" s="12">
        <v>0</v>
      </c>
      <c r="F44" s="12">
        <v>0</v>
      </c>
    </row>
    <row r="45" spans="1:6" ht="15.75" thickBot="1" x14ac:dyDescent="0.3">
      <c r="A45" s="228" t="s">
        <v>176</v>
      </c>
      <c r="B45" s="228"/>
      <c r="C45" s="165">
        <v>0</v>
      </c>
      <c r="D45" s="13">
        <v>0</v>
      </c>
      <c r="E45" s="13">
        <v>0</v>
      </c>
      <c r="F45" s="13">
        <v>0</v>
      </c>
    </row>
    <row r="46" spans="1:6" x14ac:dyDescent="0.25">
      <c r="A46"/>
    </row>
    <row r="47" spans="1:6" x14ac:dyDescent="0.25">
      <c r="A47"/>
    </row>
    <row r="48" spans="1:6" x14ac:dyDescent="0.25">
      <c r="A48"/>
    </row>
  </sheetData>
  <mergeCells count="4">
    <mergeCell ref="A36:A37"/>
    <mergeCell ref="B36:B37"/>
    <mergeCell ref="E36:F36"/>
    <mergeCell ref="A45:B45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73" zoomScaleNormal="100" workbookViewId="0">
      <selection activeCell="B7" sqref="B7"/>
    </sheetView>
  </sheetViews>
  <sheetFormatPr defaultColWidth="8.7109375" defaultRowHeight="15" x14ac:dyDescent="0.25"/>
  <cols>
    <col min="1" max="1" width="6.7109375" style="4" customWidth="1"/>
    <col min="2" max="2" width="21.42578125" style="4" customWidth="1"/>
    <col min="3" max="3" width="30.42578125" style="4" customWidth="1"/>
    <col min="4" max="4" width="49.140625" style="4" customWidth="1"/>
  </cols>
  <sheetData>
    <row r="1" spans="1:4" ht="18.75" x14ac:dyDescent="0.3">
      <c r="A1" s="28" t="s">
        <v>278</v>
      </c>
    </row>
    <row r="3" spans="1:4" ht="15" customHeight="1" x14ac:dyDescent="0.25">
      <c r="A3" s="226" t="s">
        <v>206</v>
      </c>
      <c r="B3" s="227" t="s">
        <v>279</v>
      </c>
      <c r="C3" s="227" t="s">
        <v>280</v>
      </c>
      <c r="D3" s="227" t="s">
        <v>281</v>
      </c>
    </row>
    <row r="4" spans="1:4" ht="15.6" customHeight="1" x14ac:dyDescent="0.25">
      <c r="A4" s="226"/>
      <c r="B4" s="227"/>
      <c r="C4" s="227"/>
      <c r="D4" s="227"/>
    </row>
    <row r="5" spans="1:4" x14ac:dyDescent="0.25">
      <c r="A5" s="60" t="s">
        <v>81</v>
      </c>
      <c r="B5" s="12" t="s">
        <v>269</v>
      </c>
      <c r="C5" s="12">
        <v>0</v>
      </c>
      <c r="D5" s="12">
        <v>0</v>
      </c>
    </row>
    <row r="6" spans="1:4" x14ac:dyDescent="0.25">
      <c r="A6" s="60" t="s">
        <v>90</v>
      </c>
      <c r="B6" s="12" t="s">
        <v>384</v>
      </c>
      <c r="C6" s="12">
        <v>0</v>
      </c>
      <c r="D6" s="12">
        <v>0</v>
      </c>
    </row>
    <row r="7" spans="1:4" ht="30" x14ac:dyDescent="0.25">
      <c r="A7" s="63" t="s">
        <v>271</v>
      </c>
      <c r="B7" s="66" t="s">
        <v>282</v>
      </c>
      <c r="C7" s="12">
        <v>0</v>
      </c>
      <c r="D7" s="12">
        <v>0</v>
      </c>
    </row>
    <row r="8" spans="1:4" x14ac:dyDescent="0.25">
      <c r="A8" s="63" t="s">
        <v>92</v>
      </c>
      <c r="B8" s="66" t="s">
        <v>283</v>
      </c>
      <c r="C8" s="12">
        <v>0</v>
      </c>
      <c r="D8" s="12">
        <v>0</v>
      </c>
    </row>
    <row r="9" spans="1:4" ht="30" x14ac:dyDescent="0.25">
      <c r="A9" s="63" t="s">
        <v>275</v>
      </c>
      <c r="B9" s="66" t="s">
        <v>284</v>
      </c>
      <c r="C9" s="12">
        <v>0</v>
      </c>
      <c r="D9" s="12">
        <v>0</v>
      </c>
    </row>
    <row r="10" spans="1:4" ht="30" x14ac:dyDescent="0.25">
      <c r="A10" s="63" t="s">
        <v>96</v>
      </c>
      <c r="B10" s="66" t="s">
        <v>285</v>
      </c>
      <c r="C10" s="12">
        <v>0</v>
      </c>
      <c r="D10" s="12">
        <v>0</v>
      </c>
    </row>
    <row r="11" spans="1:4" x14ac:dyDescent="0.25">
      <c r="A11" s="63" t="s">
        <v>286</v>
      </c>
      <c r="B11" s="66" t="s">
        <v>287</v>
      </c>
      <c r="C11" s="12">
        <v>0</v>
      </c>
      <c r="D11" s="12">
        <v>0</v>
      </c>
    </row>
    <row r="12" spans="1:4" x14ac:dyDescent="0.25">
      <c r="A12" s="63" t="s">
        <v>288</v>
      </c>
      <c r="B12" s="66" t="s">
        <v>289</v>
      </c>
      <c r="C12" s="12">
        <v>0</v>
      </c>
      <c r="D12" s="12">
        <v>0</v>
      </c>
    </row>
    <row r="13" spans="1:4" x14ac:dyDescent="0.25">
      <c r="A13" s="229" t="s">
        <v>176</v>
      </c>
      <c r="B13" s="229"/>
      <c r="C13" s="166">
        <v>0</v>
      </c>
      <c r="D13" s="167">
        <v>0</v>
      </c>
    </row>
  </sheetData>
  <mergeCells count="5">
    <mergeCell ref="A3:A4"/>
    <mergeCell ref="B3:B4"/>
    <mergeCell ref="C3:C4"/>
    <mergeCell ref="D3:D4"/>
    <mergeCell ref="A13:B13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70" zoomScaleNormal="100" workbookViewId="0">
      <selection activeCell="D38" sqref="D38"/>
    </sheetView>
  </sheetViews>
  <sheetFormatPr defaultColWidth="8.7109375" defaultRowHeight="15" x14ac:dyDescent="0.25"/>
  <cols>
    <col min="2" max="2" width="42.7109375" style="4" customWidth="1"/>
    <col min="3" max="3" width="18.7109375" style="4" customWidth="1"/>
    <col min="4" max="4" width="20.42578125" style="4" customWidth="1"/>
  </cols>
  <sheetData>
    <row r="1" spans="1:4" ht="18.75" x14ac:dyDescent="0.3">
      <c r="A1" s="28" t="s">
        <v>290</v>
      </c>
    </row>
    <row r="3" spans="1:4" ht="15" customHeight="1" x14ac:dyDescent="0.25">
      <c r="A3" s="226" t="s">
        <v>206</v>
      </c>
      <c r="B3" s="227" t="s">
        <v>291</v>
      </c>
      <c r="C3" s="227" t="s">
        <v>292</v>
      </c>
      <c r="D3" s="227" t="s">
        <v>293</v>
      </c>
    </row>
    <row r="4" spans="1:4" x14ac:dyDescent="0.25">
      <c r="A4" s="226"/>
      <c r="B4" s="227"/>
      <c r="C4" s="227"/>
      <c r="D4" s="227"/>
    </row>
    <row r="5" spans="1:4" x14ac:dyDescent="0.25">
      <c r="A5" s="60" t="s">
        <v>81</v>
      </c>
      <c r="B5" s="12" t="s">
        <v>294</v>
      </c>
      <c r="C5" s="12">
        <v>0</v>
      </c>
      <c r="D5" s="12">
        <v>0</v>
      </c>
    </row>
    <row r="6" spans="1:4" ht="30" x14ac:dyDescent="0.25">
      <c r="A6" s="60" t="s">
        <v>90</v>
      </c>
      <c r="B6" s="15" t="s">
        <v>295</v>
      </c>
      <c r="C6" s="12">
        <v>0</v>
      </c>
      <c r="D6" s="12">
        <v>0</v>
      </c>
    </row>
    <row r="7" spans="1:4" ht="30" x14ac:dyDescent="0.25">
      <c r="A7" s="63" t="s">
        <v>92</v>
      </c>
      <c r="B7" s="66" t="s">
        <v>296</v>
      </c>
      <c r="C7" s="12">
        <v>0</v>
      </c>
      <c r="D7" s="12">
        <v>0</v>
      </c>
    </row>
    <row r="8" spans="1:4" x14ac:dyDescent="0.25">
      <c r="A8" s="229" t="s">
        <v>176</v>
      </c>
      <c r="B8" s="229"/>
      <c r="C8" s="166">
        <v>0</v>
      </c>
      <c r="D8" s="167">
        <v>0</v>
      </c>
    </row>
    <row r="32" spans="1:1" ht="18.75" x14ac:dyDescent="0.3">
      <c r="A32" s="28" t="s">
        <v>297</v>
      </c>
    </row>
    <row r="34" spans="1:4" ht="15" customHeight="1" x14ac:dyDescent="0.25">
      <c r="A34" s="226" t="s">
        <v>206</v>
      </c>
      <c r="B34" s="227" t="s">
        <v>298</v>
      </c>
      <c r="C34" s="227" t="s">
        <v>292</v>
      </c>
      <c r="D34" s="227" t="s">
        <v>299</v>
      </c>
    </row>
    <row r="35" spans="1:4" x14ac:dyDescent="0.25">
      <c r="A35" s="226"/>
      <c r="B35" s="227"/>
      <c r="C35" s="227"/>
      <c r="D35" s="227"/>
    </row>
    <row r="36" spans="1:4" x14ac:dyDescent="0.25">
      <c r="A36" s="60" t="s">
        <v>81</v>
      </c>
      <c r="B36" s="12" t="s">
        <v>300</v>
      </c>
      <c r="C36" s="12">
        <v>0</v>
      </c>
      <c r="D36" s="12">
        <v>0</v>
      </c>
    </row>
    <row r="37" spans="1:4" x14ac:dyDescent="0.25">
      <c r="A37" s="60" t="s">
        <v>90</v>
      </c>
      <c r="B37" s="15" t="s">
        <v>301</v>
      </c>
      <c r="C37" s="12">
        <v>0</v>
      </c>
      <c r="D37" s="12">
        <v>0</v>
      </c>
    </row>
    <row r="38" spans="1:4" x14ac:dyDescent="0.25">
      <c r="A38" s="63" t="s">
        <v>92</v>
      </c>
      <c r="B38" s="66" t="s">
        <v>302</v>
      </c>
      <c r="C38" s="12">
        <v>0</v>
      </c>
      <c r="D38" s="12">
        <v>0</v>
      </c>
    </row>
    <row r="39" spans="1:4" x14ac:dyDescent="0.25">
      <c r="A39" s="229" t="s">
        <v>176</v>
      </c>
      <c r="B39" s="229"/>
      <c r="C39" s="166">
        <v>0</v>
      </c>
      <c r="D39" s="167">
        <v>0</v>
      </c>
    </row>
  </sheetData>
  <mergeCells count="10">
    <mergeCell ref="A34:A35"/>
    <mergeCell ref="B34:B35"/>
    <mergeCell ref="C34:C35"/>
    <mergeCell ref="D34:D35"/>
    <mergeCell ref="A39:B39"/>
    <mergeCell ref="A3:A4"/>
    <mergeCell ref="B3:B4"/>
    <mergeCell ref="C3:C4"/>
    <mergeCell ref="D3:D4"/>
    <mergeCell ref="A8:B8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85" zoomScaleNormal="100" workbookViewId="0">
      <selection activeCell="C47" sqref="C47"/>
    </sheetView>
  </sheetViews>
  <sheetFormatPr defaultColWidth="8.7109375" defaultRowHeight="15" x14ac:dyDescent="0.25"/>
  <cols>
    <col min="2" max="2" width="31.42578125" style="4" customWidth="1"/>
    <col min="3" max="3" width="30.5703125" style="4" customWidth="1"/>
    <col min="4" max="4" width="28.42578125" style="4" customWidth="1"/>
  </cols>
  <sheetData>
    <row r="1" spans="1:4" ht="18.75" x14ac:dyDescent="0.3">
      <c r="A1" s="28" t="s">
        <v>303</v>
      </c>
    </row>
    <row r="3" spans="1:4" ht="15" customHeight="1" x14ac:dyDescent="0.25">
      <c r="A3" s="226" t="s">
        <v>206</v>
      </c>
      <c r="B3" s="227" t="s">
        <v>304</v>
      </c>
      <c r="C3" s="227" t="s">
        <v>257</v>
      </c>
      <c r="D3" s="227" t="s">
        <v>305</v>
      </c>
    </row>
    <row r="4" spans="1:4" x14ac:dyDescent="0.25">
      <c r="A4" s="226"/>
      <c r="B4" s="227"/>
      <c r="C4" s="227"/>
      <c r="D4" s="227"/>
    </row>
    <row r="5" spans="1:4" x14ac:dyDescent="0.25">
      <c r="A5" s="60" t="s">
        <v>81</v>
      </c>
      <c r="B5" s="12" t="s">
        <v>306</v>
      </c>
      <c r="C5" s="12">
        <v>0</v>
      </c>
      <c r="D5" s="12">
        <v>0</v>
      </c>
    </row>
    <row r="6" spans="1:4" x14ac:dyDescent="0.25">
      <c r="A6" s="60" t="s">
        <v>90</v>
      </c>
      <c r="B6" s="15" t="s">
        <v>307</v>
      </c>
      <c r="C6" s="12">
        <v>0</v>
      </c>
      <c r="D6" s="12">
        <v>0</v>
      </c>
    </row>
    <row r="7" spans="1:4" ht="15.75" thickBot="1" x14ac:dyDescent="0.3">
      <c r="A7" s="229" t="s">
        <v>176</v>
      </c>
      <c r="B7" s="229"/>
      <c r="C7" s="166">
        <v>0</v>
      </c>
      <c r="D7" s="167">
        <v>0</v>
      </c>
    </row>
    <row r="35" spans="1:3" ht="18.75" x14ac:dyDescent="0.3">
      <c r="A35" s="42" t="s">
        <v>308</v>
      </c>
      <c r="C35" s="69"/>
    </row>
    <row r="37" spans="1:3" ht="15.75" thickBot="1" x14ac:dyDescent="0.3"/>
    <row r="38" spans="1:3" ht="32.25" thickBot="1" x14ac:dyDescent="0.3">
      <c r="B38" s="230" t="s">
        <v>186</v>
      </c>
      <c r="C38" s="127" t="s">
        <v>309</v>
      </c>
    </row>
    <row r="39" spans="1:3" ht="16.5" thickBot="1" x14ac:dyDescent="0.3">
      <c r="B39" s="230"/>
      <c r="C39" s="128" t="s">
        <v>310</v>
      </c>
    </row>
    <row r="40" spans="1:3" ht="31.5" x14ac:dyDescent="0.25">
      <c r="B40" s="129" t="s">
        <v>311</v>
      </c>
      <c r="C40" s="130">
        <v>20490.060000000001</v>
      </c>
    </row>
    <row r="41" spans="1:3" ht="15.75" x14ac:dyDescent="0.25">
      <c r="B41" s="131" t="s">
        <v>312</v>
      </c>
      <c r="C41" s="168">
        <v>38654.42</v>
      </c>
    </row>
    <row r="42" spans="1:3" ht="16.5" thickBot="1" x14ac:dyDescent="0.3">
      <c r="B42" s="132" t="s">
        <v>313</v>
      </c>
      <c r="C42" s="169">
        <v>29485</v>
      </c>
    </row>
    <row r="43" spans="1:3" ht="16.5" thickBot="1" x14ac:dyDescent="0.3">
      <c r="B43" s="133" t="s">
        <v>314</v>
      </c>
      <c r="C43" s="134">
        <v>3336.88</v>
      </c>
    </row>
    <row r="44" spans="1:3" ht="16.5" thickBot="1" x14ac:dyDescent="0.3">
      <c r="B44" s="133" t="s">
        <v>315</v>
      </c>
      <c r="C44" s="134">
        <v>0</v>
      </c>
    </row>
    <row r="45" spans="1:3" ht="32.25" thickBot="1" x14ac:dyDescent="0.3">
      <c r="B45" s="133" t="s">
        <v>316</v>
      </c>
      <c r="C45" s="134">
        <v>0</v>
      </c>
    </row>
    <row r="46" spans="1:3" ht="32.25" thickBot="1" x14ac:dyDescent="0.3">
      <c r="B46" s="133" t="s">
        <v>317</v>
      </c>
      <c r="C46" s="134">
        <v>3336.88</v>
      </c>
    </row>
    <row r="47" spans="1:3" ht="16.5" thickBot="1" x14ac:dyDescent="0.3">
      <c r="B47" s="170" t="s">
        <v>176</v>
      </c>
      <c r="C47" s="135">
        <f>SUM(C40:C43)</f>
        <v>91966.36</v>
      </c>
    </row>
  </sheetData>
  <mergeCells count="6">
    <mergeCell ref="B38:B39"/>
    <mergeCell ref="A3:A4"/>
    <mergeCell ref="B3:B4"/>
    <mergeCell ref="C3:C4"/>
    <mergeCell ref="D3:D4"/>
    <mergeCell ref="A7:B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28" zoomScaleNormal="100" workbookViewId="0">
      <selection activeCell="E34" sqref="E34:G34"/>
    </sheetView>
  </sheetViews>
  <sheetFormatPr defaultColWidth="8.7109375" defaultRowHeight="15" x14ac:dyDescent="0.25"/>
  <cols>
    <col min="1" max="1" width="8.7109375" style="4" customWidth="1"/>
    <col min="2" max="2" width="18.7109375" style="4" customWidth="1"/>
    <col min="4" max="4" width="31.42578125" customWidth="1"/>
    <col min="7" max="7" width="35.28515625" customWidth="1"/>
  </cols>
  <sheetData>
    <row r="1" spans="1:8" ht="18.75" x14ac:dyDescent="0.3">
      <c r="A1" s="28" t="s">
        <v>318</v>
      </c>
      <c r="B1" s="29"/>
      <c r="C1" s="29"/>
      <c r="D1" s="51"/>
    </row>
    <row r="2" spans="1:8" x14ac:dyDescent="0.25">
      <c r="A2" s="31"/>
      <c r="B2" s="31"/>
      <c r="C2" s="31"/>
      <c r="D2" s="44"/>
    </row>
    <row r="3" spans="1:8" ht="53.25" customHeight="1" x14ac:dyDescent="0.25">
      <c r="A3" s="45" t="s">
        <v>155</v>
      </c>
      <c r="B3" s="46" t="s">
        <v>156</v>
      </c>
      <c r="C3" s="212" t="s">
        <v>319</v>
      </c>
      <c r="D3" s="212"/>
      <c r="E3" s="212"/>
      <c r="F3" s="213" t="s">
        <v>320</v>
      </c>
      <c r="G3" s="213"/>
      <c r="H3" s="213"/>
    </row>
    <row r="4" spans="1:8" ht="15.75" x14ac:dyDescent="0.25">
      <c r="A4" s="47">
        <v>1</v>
      </c>
      <c r="B4" s="48" t="s">
        <v>321</v>
      </c>
      <c r="C4" s="233">
        <v>36701.019999999997</v>
      </c>
      <c r="D4" s="233"/>
      <c r="E4" s="233"/>
      <c r="F4" s="234">
        <v>26534.07</v>
      </c>
      <c r="G4" s="234"/>
      <c r="H4" s="234"/>
    </row>
    <row r="5" spans="1:8" ht="25.5" x14ac:dyDescent="0.25">
      <c r="A5" s="70" t="s">
        <v>82</v>
      </c>
      <c r="B5" s="48" t="s">
        <v>385</v>
      </c>
      <c r="C5" s="171"/>
      <c r="D5" s="172">
        <v>827.41</v>
      </c>
      <c r="E5" s="173"/>
      <c r="F5" s="174"/>
      <c r="G5" s="175">
        <v>1140.07</v>
      </c>
      <c r="H5" s="176"/>
    </row>
    <row r="6" spans="1:8" ht="25.5" x14ac:dyDescent="0.25">
      <c r="A6" s="70" t="s">
        <v>84</v>
      </c>
      <c r="B6" s="48" t="s">
        <v>322</v>
      </c>
      <c r="C6" s="171"/>
      <c r="D6" s="172">
        <v>35873.61</v>
      </c>
      <c r="E6" s="173"/>
      <c r="F6" s="174"/>
      <c r="G6" s="175">
        <v>25394</v>
      </c>
      <c r="H6" s="176"/>
    </row>
    <row r="7" spans="1:8" ht="15.75" x14ac:dyDescent="0.25">
      <c r="A7" s="49"/>
      <c r="B7" s="50" t="s">
        <v>199</v>
      </c>
      <c r="C7" s="235">
        <f>C4</f>
        <v>36701.019999999997</v>
      </c>
      <c r="D7" s="235"/>
      <c r="E7" s="235"/>
      <c r="F7" s="236">
        <f>F4</f>
        <v>26534.07</v>
      </c>
      <c r="G7" s="236"/>
      <c r="H7" s="236"/>
    </row>
    <row r="32" spans="1:7" ht="18.75" x14ac:dyDescent="0.3">
      <c r="A32" s="28" t="s">
        <v>323</v>
      </c>
      <c r="B32" s="29"/>
      <c r="C32" s="51"/>
      <c r="D32" s="4"/>
      <c r="G32" s="4"/>
    </row>
    <row r="33" spans="1:7" x14ac:dyDescent="0.25">
      <c r="A33" s="31"/>
      <c r="B33" s="31"/>
      <c r="C33" s="44"/>
      <c r="D33" s="4"/>
      <c r="G33" s="4"/>
    </row>
    <row r="34" spans="1:7" ht="15.75" x14ac:dyDescent="0.25">
      <c r="A34" s="45" t="s">
        <v>155</v>
      </c>
      <c r="B34" s="212" t="s">
        <v>324</v>
      </c>
      <c r="C34" s="212"/>
      <c r="D34" s="212"/>
      <c r="E34" s="213" t="s">
        <v>325</v>
      </c>
      <c r="F34" s="213"/>
      <c r="G34" s="213"/>
    </row>
    <row r="35" spans="1:7" ht="15.75" x14ac:dyDescent="0.25">
      <c r="A35" s="47">
        <v>1</v>
      </c>
      <c r="B35" s="231">
        <v>0</v>
      </c>
      <c r="C35" s="231"/>
      <c r="D35" s="231"/>
      <c r="E35" s="232">
        <v>0</v>
      </c>
      <c r="F35" s="232"/>
      <c r="G35" s="232"/>
    </row>
  </sheetData>
  <mergeCells count="10">
    <mergeCell ref="B34:D34"/>
    <mergeCell ref="E34:G34"/>
    <mergeCell ref="B35:D35"/>
    <mergeCell ref="E35:G35"/>
    <mergeCell ref="C3:E3"/>
    <mergeCell ref="F3:H3"/>
    <mergeCell ref="C4:E4"/>
    <mergeCell ref="F4:H4"/>
    <mergeCell ref="C7:E7"/>
    <mergeCell ref="F7:H7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zoomScaleNormal="100" workbookViewId="0">
      <selection activeCell="B17" sqref="B17"/>
    </sheetView>
  </sheetViews>
  <sheetFormatPr defaultColWidth="8.7109375" defaultRowHeight="15" x14ac:dyDescent="0.25"/>
  <cols>
    <col min="4" max="4" width="52.5703125" style="4" customWidth="1"/>
  </cols>
  <sheetData>
    <row r="1" spans="1:7" ht="18.75" x14ac:dyDescent="0.3">
      <c r="A1" s="28" t="s">
        <v>326</v>
      </c>
      <c r="B1" s="29"/>
      <c r="C1" s="51"/>
    </row>
    <row r="2" spans="1:7" x14ac:dyDescent="0.25">
      <c r="A2" s="31"/>
      <c r="B2" s="31"/>
      <c r="C2" s="44"/>
    </row>
    <row r="3" spans="1:7" ht="15.75" customHeight="1" x14ac:dyDescent="0.25">
      <c r="A3" s="45" t="s">
        <v>155</v>
      </c>
      <c r="B3" s="212" t="s">
        <v>327</v>
      </c>
      <c r="C3" s="212"/>
      <c r="D3" s="212"/>
      <c r="E3" s="213" t="s">
        <v>328</v>
      </c>
      <c r="F3" s="213"/>
      <c r="G3" s="213"/>
    </row>
    <row r="4" spans="1:7" ht="54" customHeight="1" x14ac:dyDescent="0.25">
      <c r="A4" s="47">
        <v>1</v>
      </c>
      <c r="B4" s="237" t="s">
        <v>329</v>
      </c>
      <c r="C4" s="237"/>
      <c r="D4" s="237"/>
      <c r="E4" s="238">
        <v>0</v>
      </c>
      <c r="F4" s="238"/>
      <c r="G4" s="238"/>
    </row>
  </sheetData>
  <mergeCells count="4">
    <mergeCell ref="B3:D3"/>
    <mergeCell ref="E3:G3"/>
    <mergeCell ref="B4:D4"/>
    <mergeCell ref="E4:G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D67"/>
  <sheetViews>
    <sheetView topLeftCell="A39" zoomScale="110" zoomScaleNormal="110" workbookViewId="0">
      <selection activeCell="B30" sqref="B30"/>
    </sheetView>
  </sheetViews>
  <sheetFormatPr defaultColWidth="8.7109375" defaultRowHeight="15" x14ac:dyDescent="0.25"/>
  <cols>
    <col min="1" max="1" width="13.42578125" style="5" customWidth="1"/>
    <col min="2" max="2" width="72.42578125" style="4" customWidth="1"/>
    <col min="3" max="3" width="26" style="6" customWidth="1"/>
    <col min="4" max="4" width="0.7109375" customWidth="1"/>
  </cols>
  <sheetData>
    <row r="2" spans="1:3" s="8" customFormat="1" ht="39" x14ac:dyDescent="0.4">
      <c r="A2" s="7"/>
      <c r="B2" s="74" t="s">
        <v>368</v>
      </c>
      <c r="C2" s="9"/>
    </row>
    <row r="3" spans="1:3" x14ac:dyDescent="0.25">
      <c r="A3" s="10" t="s">
        <v>79</v>
      </c>
      <c r="B3" s="11" t="s">
        <v>80</v>
      </c>
    </row>
    <row r="4" spans="1:3" x14ac:dyDescent="0.25">
      <c r="A4" s="10" t="s">
        <v>82</v>
      </c>
      <c r="B4" s="12" t="s">
        <v>83</v>
      </c>
    </row>
    <row r="5" spans="1:3" x14ac:dyDescent="0.25">
      <c r="A5" s="10"/>
      <c r="B5" s="13" t="s">
        <v>355</v>
      </c>
    </row>
    <row r="6" spans="1:3" x14ac:dyDescent="0.25">
      <c r="A6" s="10" t="s">
        <v>84</v>
      </c>
      <c r="B6" s="12" t="s">
        <v>85</v>
      </c>
    </row>
    <row r="7" spans="1:3" x14ac:dyDescent="0.25">
      <c r="A7" s="10"/>
      <c r="B7" s="13" t="s">
        <v>369</v>
      </c>
    </row>
    <row r="8" spans="1:3" x14ac:dyDescent="0.25">
      <c r="A8" s="10" t="s">
        <v>86</v>
      </c>
      <c r="B8" s="12" t="s">
        <v>87</v>
      </c>
    </row>
    <row r="9" spans="1:3" x14ac:dyDescent="0.25">
      <c r="A9" s="10"/>
      <c r="B9" s="13" t="s">
        <v>357</v>
      </c>
    </row>
    <row r="10" spans="1:3" x14ac:dyDescent="0.25">
      <c r="A10" s="10" t="s">
        <v>88</v>
      </c>
      <c r="B10" s="12" t="s">
        <v>89</v>
      </c>
    </row>
    <row r="11" spans="1:3" x14ac:dyDescent="0.25">
      <c r="A11" s="10"/>
      <c r="B11" s="14" t="s">
        <v>360</v>
      </c>
    </row>
    <row r="12" spans="1:3" x14ac:dyDescent="0.25">
      <c r="A12" s="10" t="s">
        <v>90</v>
      </c>
      <c r="B12" s="12" t="s">
        <v>91</v>
      </c>
    </row>
    <row r="13" spans="1:3" x14ac:dyDescent="0.25">
      <c r="A13" s="10"/>
      <c r="B13" s="13" t="s">
        <v>386</v>
      </c>
    </row>
    <row r="14" spans="1:3" ht="45" x14ac:dyDescent="0.25">
      <c r="A14" s="10" t="s">
        <v>92</v>
      </c>
      <c r="B14" s="15" t="s">
        <v>93</v>
      </c>
    </row>
    <row r="15" spans="1:3" ht="30" x14ac:dyDescent="0.25">
      <c r="A15" s="10"/>
      <c r="B15" s="14" t="s">
        <v>370</v>
      </c>
    </row>
    <row r="16" spans="1:3" ht="30" customHeight="1" x14ac:dyDescent="0.25">
      <c r="A16" s="10" t="s">
        <v>94</v>
      </c>
      <c r="B16" s="15" t="s">
        <v>95</v>
      </c>
    </row>
    <row r="17" spans="1:2" ht="366" customHeight="1" x14ac:dyDescent="0.25">
      <c r="A17" s="10"/>
      <c r="B17" s="180" t="s">
        <v>387</v>
      </c>
    </row>
    <row r="18" spans="1:2" x14ac:dyDescent="0.25">
      <c r="A18" s="10" t="s">
        <v>96</v>
      </c>
      <c r="B18" s="16" t="s">
        <v>98</v>
      </c>
    </row>
    <row r="19" spans="1:2" ht="150" x14ac:dyDescent="0.25">
      <c r="A19" s="10"/>
      <c r="B19" s="181" t="s">
        <v>388</v>
      </c>
    </row>
    <row r="20" spans="1:2" x14ac:dyDescent="0.25">
      <c r="A20" s="10" t="s">
        <v>99</v>
      </c>
      <c r="B20" s="11" t="s">
        <v>100</v>
      </c>
    </row>
    <row r="21" spans="1:2" ht="60" x14ac:dyDescent="0.25">
      <c r="A21" s="10" t="s">
        <v>101</v>
      </c>
      <c r="B21" s="15" t="s">
        <v>102</v>
      </c>
    </row>
    <row r="22" spans="1:2" ht="48" customHeight="1" x14ac:dyDescent="0.25">
      <c r="A22" s="10"/>
      <c r="B22" s="14" t="s">
        <v>371</v>
      </c>
    </row>
    <row r="23" spans="1:2" ht="26.25" x14ac:dyDescent="0.25">
      <c r="A23" s="10" t="s">
        <v>103</v>
      </c>
      <c r="B23" s="17" t="s">
        <v>104</v>
      </c>
    </row>
    <row r="24" spans="1:2" x14ac:dyDescent="0.25">
      <c r="A24" s="10"/>
      <c r="B24" s="18"/>
    </row>
    <row r="25" spans="1:2" ht="45" x14ac:dyDescent="0.25">
      <c r="A25" s="10" t="s">
        <v>105</v>
      </c>
      <c r="B25" s="15" t="s">
        <v>106</v>
      </c>
    </row>
    <row r="26" spans="1:2" x14ac:dyDescent="0.25">
      <c r="A26" s="10"/>
      <c r="B26" s="14"/>
    </row>
    <row r="27" spans="1:2" x14ac:dyDescent="0.25">
      <c r="A27" s="10" t="s">
        <v>107</v>
      </c>
      <c r="B27" s="15" t="s">
        <v>108</v>
      </c>
    </row>
    <row r="28" spans="1:2" x14ac:dyDescent="0.25">
      <c r="A28" s="10"/>
      <c r="B28" s="14" t="s">
        <v>109</v>
      </c>
    </row>
    <row r="29" spans="1:2" ht="45" x14ac:dyDescent="0.25">
      <c r="A29" s="10" t="s">
        <v>110</v>
      </c>
      <c r="B29" s="15" t="s">
        <v>111</v>
      </c>
    </row>
    <row r="30" spans="1:2" x14ac:dyDescent="0.25">
      <c r="A30" s="10"/>
      <c r="B30" s="14" t="s">
        <v>112</v>
      </c>
    </row>
    <row r="31" spans="1:2" ht="30" x14ac:dyDescent="0.25">
      <c r="A31" s="10" t="s">
        <v>113</v>
      </c>
      <c r="B31" s="15" t="s">
        <v>114</v>
      </c>
    </row>
    <row r="32" spans="1:2" x14ac:dyDescent="0.25">
      <c r="A32" s="10"/>
      <c r="B32" s="14" t="s">
        <v>115</v>
      </c>
    </row>
    <row r="33" spans="1:2" ht="51.75" x14ac:dyDescent="0.25">
      <c r="A33" s="19" t="s">
        <v>116</v>
      </c>
      <c r="B33" s="17" t="s">
        <v>372</v>
      </c>
    </row>
    <row r="34" spans="1:2" x14ac:dyDescent="0.25">
      <c r="A34" s="19"/>
      <c r="B34" s="18" t="s">
        <v>117</v>
      </c>
    </row>
    <row r="35" spans="1:2" ht="30" x14ac:dyDescent="0.25">
      <c r="A35" s="10" t="s">
        <v>118</v>
      </c>
      <c r="B35" s="15" t="s">
        <v>389</v>
      </c>
    </row>
    <row r="36" spans="1:2" x14ac:dyDescent="0.25">
      <c r="A36" s="10"/>
      <c r="B36" s="14" t="s">
        <v>119</v>
      </c>
    </row>
    <row r="37" spans="1:2" ht="60" x14ac:dyDescent="0.25">
      <c r="A37" s="10" t="s">
        <v>120</v>
      </c>
      <c r="B37" s="15" t="s">
        <v>373</v>
      </c>
    </row>
    <row r="38" spans="1:2" x14ac:dyDescent="0.25">
      <c r="A38" s="10"/>
      <c r="B38" s="14" t="s">
        <v>121</v>
      </c>
    </row>
    <row r="39" spans="1:2" ht="60" x14ac:dyDescent="0.25">
      <c r="A39" s="10" t="s">
        <v>124</v>
      </c>
      <c r="B39" s="15" t="s">
        <v>374</v>
      </c>
    </row>
    <row r="40" spans="1:2" x14ac:dyDescent="0.25">
      <c r="A40" s="10"/>
      <c r="B40" s="14" t="s">
        <v>125</v>
      </c>
    </row>
    <row r="41" spans="1:2" ht="30" x14ac:dyDescent="0.25">
      <c r="A41" s="10" t="s">
        <v>126</v>
      </c>
      <c r="B41" s="15" t="s">
        <v>127</v>
      </c>
    </row>
    <row r="42" spans="1:2" x14ac:dyDescent="0.25">
      <c r="A42" s="10"/>
      <c r="B42" s="14" t="s">
        <v>128</v>
      </c>
    </row>
    <row r="43" spans="1:2" ht="60" x14ac:dyDescent="0.25">
      <c r="A43" s="10" t="s">
        <v>129</v>
      </c>
      <c r="B43" s="15" t="s">
        <v>130</v>
      </c>
    </row>
    <row r="44" spans="1:2" x14ac:dyDescent="0.25">
      <c r="A44" s="10"/>
      <c r="B44" s="14" t="s">
        <v>131</v>
      </c>
    </row>
    <row r="45" spans="1:2" ht="60" x14ac:dyDescent="0.25">
      <c r="A45" s="10" t="s">
        <v>132</v>
      </c>
      <c r="B45" s="15" t="s">
        <v>375</v>
      </c>
    </row>
    <row r="46" spans="1:2" x14ac:dyDescent="0.25">
      <c r="A46" s="10"/>
      <c r="B46" s="14" t="s">
        <v>133</v>
      </c>
    </row>
    <row r="47" spans="1:2" ht="30" x14ac:dyDescent="0.25">
      <c r="A47" s="10" t="s">
        <v>134</v>
      </c>
      <c r="B47" s="15" t="s">
        <v>135</v>
      </c>
    </row>
    <row r="48" spans="1:2" x14ac:dyDescent="0.25">
      <c r="A48" s="10"/>
      <c r="B48" s="14" t="s">
        <v>136</v>
      </c>
    </row>
    <row r="49" spans="1:2" x14ac:dyDescent="0.25">
      <c r="A49" s="10" t="s">
        <v>137</v>
      </c>
      <c r="B49" s="15" t="s">
        <v>138</v>
      </c>
    </row>
    <row r="50" spans="1:2" x14ac:dyDescent="0.25">
      <c r="A50" s="10"/>
      <c r="B50" s="14" t="s">
        <v>139</v>
      </c>
    </row>
    <row r="51" spans="1:2" x14ac:dyDescent="0.25">
      <c r="A51" s="10" t="s">
        <v>140</v>
      </c>
      <c r="B51" s="12" t="s">
        <v>97</v>
      </c>
    </row>
    <row r="52" spans="1:2" x14ac:dyDescent="0.25">
      <c r="A52" s="20"/>
      <c r="B52" s="12"/>
    </row>
    <row r="53" spans="1:2" x14ac:dyDescent="0.25">
      <c r="A53" s="10" t="s">
        <v>141</v>
      </c>
      <c r="B53" s="12" t="s">
        <v>142</v>
      </c>
    </row>
    <row r="54" spans="1:2" x14ac:dyDescent="0.25">
      <c r="A54" s="10"/>
      <c r="B54" s="13" t="s">
        <v>143</v>
      </c>
    </row>
    <row r="55" spans="1:2" ht="45" x14ac:dyDescent="0.25">
      <c r="A55" s="10" t="s">
        <v>144</v>
      </c>
      <c r="B55" s="15" t="s">
        <v>145</v>
      </c>
    </row>
    <row r="56" spans="1:2" x14ac:dyDescent="0.25">
      <c r="A56" s="10"/>
      <c r="B56" s="14" t="s">
        <v>146</v>
      </c>
    </row>
    <row r="57" spans="1:2" ht="30" x14ac:dyDescent="0.25">
      <c r="A57" s="10" t="s">
        <v>147</v>
      </c>
      <c r="B57" s="15" t="s">
        <v>148</v>
      </c>
    </row>
    <row r="58" spans="1:2" x14ac:dyDescent="0.25">
      <c r="A58" s="10"/>
      <c r="B58" s="14"/>
    </row>
    <row r="59" spans="1:2" ht="39" x14ac:dyDescent="0.25">
      <c r="A59" s="10" t="s">
        <v>149</v>
      </c>
      <c r="B59" s="17" t="s">
        <v>376</v>
      </c>
    </row>
    <row r="60" spans="1:2" x14ac:dyDescent="0.25">
      <c r="A60" s="10"/>
      <c r="B60" s="13" t="s">
        <v>377</v>
      </c>
    </row>
    <row r="61" spans="1:2" x14ac:dyDescent="0.25">
      <c r="A61" s="10" t="s">
        <v>378</v>
      </c>
      <c r="B61" s="13" t="s">
        <v>379</v>
      </c>
    </row>
    <row r="62" spans="1:2" ht="45" x14ac:dyDescent="0.25">
      <c r="A62" s="10" t="s">
        <v>92</v>
      </c>
      <c r="B62" s="15" t="s">
        <v>150</v>
      </c>
    </row>
    <row r="63" spans="1:2" x14ac:dyDescent="0.25">
      <c r="A63" s="10"/>
      <c r="B63" s="13"/>
    </row>
    <row r="66" spans="1:4" x14ac:dyDescent="0.25">
      <c r="B66" s="21">
        <v>45755</v>
      </c>
    </row>
    <row r="67" spans="1:4" x14ac:dyDescent="0.25">
      <c r="A67" s="22" t="s">
        <v>151</v>
      </c>
      <c r="B67" s="23" t="s">
        <v>152</v>
      </c>
      <c r="C67" s="182" t="s">
        <v>153</v>
      </c>
      <c r="D67" s="182"/>
    </row>
  </sheetData>
  <mergeCells count="1">
    <mergeCell ref="C67:D67"/>
  </mergeCells>
  <pageMargins left="0.7" right="0.7" top="0.75" bottom="0.75" header="0.3" footer="0.3"/>
  <pageSetup paperSize="9" scale="82" firstPageNumber="0" fitToHeight="0" orientation="portrait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opLeftCell="A118" zoomScaleNormal="100" workbookViewId="0">
      <selection activeCell="B34" sqref="B34"/>
    </sheetView>
  </sheetViews>
  <sheetFormatPr defaultColWidth="8.7109375" defaultRowHeight="15" x14ac:dyDescent="0.25"/>
  <cols>
    <col min="1" max="1" width="7.5703125" style="4" customWidth="1"/>
    <col min="2" max="2" width="16.85546875" style="4" customWidth="1"/>
    <col min="3" max="3" width="13.140625" style="4" customWidth="1"/>
    <col min="4" max="4" width="10.42578125" style="4" customWidth="1"/>
    <col min="5" max="5" width="10.28515625" style="4" customWidth="1"/>
    <col min="6" max="6" width="14.42578125" style="4" customWidth="1"/>
    <col min="7" max="7" width="10.140625" style="4" customWidth="1"/>
    <col min="8" max="8" width="10.42578125" style="4" customWidth="1"/>
    <col min="9" max="9" width="10.28515625" style="4" customWidth="1"/>
    <col min="10" max="10" width="13.7109375" style="4" customWidth="1"/>
    <col min="11" max="11" width="7.28515625" style="4" customWidth="1"/>
    <col min="12" max="12" width="13.140625" style="4" customWidth="1"/>
  </cols>
  <sheetData>
    <row r="1" spans="1:12" s="25" customFormat="1" ht="18.75" x14ac:dyDescent="0.3">
      <c r="A1" s="183" t="s">
        <v>380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ht="15" customHeight="1" x14ac:dyDescent="0.25">
      <c r="C2" s="26" t="s">
        <v>154</v>
      </c>
      <c r="D2" s="26"/>
      <c r="E2" s="26"/>
    </row>
    <row r="4" spans="1:12" ht="15" customHeight="1" x14ac:dyDescent="0.25">
      <c r="A4" s="184" t="s">
        <v>155</v>
      </c>
      <c r="B4" s="185" t="s">
        <v>156</v>
      </c>
      <c r="C4" s="185" t="s">
        <v>157</v>
      </c>
      <c r="D4" s="186" t="s">
        <v>158</v>
      </c>
      <c r="E4" s="186"/>
      <c r="F4" s="186"/>
      <c r="G4" s="186"/>
      <c r="H4" s="186" t="s">
        <v>159</v>
      </c>
      <c r="I4" s="186"/>
      <c r="J4" s="186"/>
      <c r="K4" s="186"/>
      <c r="L4" s="187" t="s">
        <v>160</v>
      </c>
    </row>
    <row r="5" spans="1:12" ht="25.5" x14ac:dyDescent="0.25">
      <c r="A5" s="184"/>
      <c r="B5" s="185"/>
      <c r="C5" s="185"/>
      <c r="D5" s="79" t="s">
        <v>161</v>
      </c>
      <c r="E5" s="79" t="s">
        <v>162</v>
      </c>
      <c r="F5" s="79" t="s">
        <v>163</v>
      </c>
      <c r="G5" s="79" t="s">
        <v>164</v>
      </c>
      <c r="H5" s="79" t="s">
        <v>161</v>
      </c>
      <c r="I5" s="79" t="s">
        <v>165</v>
      </c>
      <c r="J5" s="79" t="s">
        <v>163</v>
      </c>
      <c r="K5" s="79" t="s">
        <v>164</v>
      </c>
      <c r="L5" s="187"/>
    </row>
    <row r="6" spans="1:12" x14ac:dyDescent="0.25">
      <c r="A6" s="80" t="s">
        <v>81</v>
      </c>
      <c r="B6" s="81" t="s">
        <v>166</v>
      </c>
      <c r="C6" s="136">
        <v>2783020.38</v>
      </c>
      <c r="D6" s="82">
        <v>0</v>
      </c>
      <c r="E6" s="82">
        <v>0</v>
      </c>
      <c r="F6" s="136">
        <v>73000</v>
      </c>
      <c r="G6" s="82">
        <v>0</v>
      </c>
      <c r="H6" s="82">
        <v>0</v>
      </c>
      <c r="I6" s="82">
        <v>58117.440000000002</v>
      </c>
      <c r="J6" s="82">
        <v>0</v>
      </c>
      <c r="K6" s="82">
        <v>0</v>
      </c>
      <c r="L6" s="136">
        <v>2797902.94</v>
      </c>
    </row>
    <row r="7" spans="1:12" x14ac:dyDescent="0.25">
      <c r="A7" s="83" t="s">
        <v>101</v>
      </c>
      <c r="B7" s="84" t="s">
        <v>167</v>
      </c>
      <c r="C7" s="85">
        <v>0</v>
      </c>
      <c r="D7" s="86">
        <v>0</v>
      </c>
      <c r="E7" s="86">
        <v>0</v>
      </c>
      <c r="F7" s="85">
        <v>0</v>
      </c>
      <c r="G7" s="86">
        <v>0</v>
      </c>
      <c r="H7" s="86">
        <v>0</v>
      </c>
      <c r="I7" s="85">
        <v>0</v>
      </c>
      <c r="J7" s="85">
        <v>0</v>
      </c>
      <c r="K7" s="85">
        <v>0</v>
      </c>
      <c r="L7" s="87">
        <v>0</v>
      </c>
    </row>
    <row r="8" spans="1:12" ht="103.9" customHeight="1" x14ac:dyDescent="0.25">
      <c r="A8" s="83" t="s">
        <v>168</v>
      </c>
      <c r="B8" s="102" t="s">
        <v>342</v>
      </c>
      <c r="C8" s="85">
        <v>0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5">
        <v>0</v>
      </c>
      <c r="J8" s="86">
        <v>0</v>
      </c>
      <c r="K8" s="86">
        <v>0</v>
      </c>
      <c r="L8" s="87">
        <v>0</v>
      </c>
    </row>
    <row r="9" spans="1:12" ht="42" customHeight="1" x14ac:dyDescent="0.25">
      <c r="A9" s="83" t="s">
        <v>103</v>
      </c>
      <c r="B9" s="103" t="s">
        <v>341</v>
      </c>
      <c r="C9" s="137">
        <v>2348154.8799999999</v>
      </c>
      <c r="D9" s="86">
        <v>0</v>
      </c>
      <c r="E9" s="86">
        <v>0</v>
      </c>
      <c r="F9" s="137">
        <v>73000</v>
      </c>
      <c r="G9" s="86">
        <v>0</v>
      </c>
      <c r="H9" s="86">
        <v>0</v>
      </c>
      <c r="I9" s="85">
        <v>0</v>
      </c>
      <c r="J9" s="86">
        <v>0</v>
      </c>
      <c r="K9" s="86">
        <v>0</v>
      </c>
      <c r="L9" s="138">
        <v>2421154.88</v>
      </c>
    </row>
    <row r="10" spans="1:12" ht="44.25" customHeight="1" x14ac:dyDescent="0.25">
      <c r="A10" s="83" t="s">
        <v>105</v>
      </c>
      <c r="B10" s="102" t="s">
        <v>343</v>
      </c>
      <c r="C10" s="137">
        <v>434865.5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  <c r="I10" s="85">
        <v>58117.440000000002</v>
      </c>
      <c r="J10" s="86">
        <v>0</v>
      </c>
      <c r="K10" s="86">
        <v>0</v>
      </c>
      <c r="L10" s="138">
        <v>376748.06</v>
      </c>
    </row>
    <row r="11" spans="1:12" ht="15.6" customHeight="1" x14ac:dyDescent="0.25">
      <c r="A11" s="83" t="s">
        <v>107</v>
      </c>
      <c r="B11" s="102" t="s">
        <v>171</v>
      </c>
      <c r="C11" s="85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7">
        <v>0</v>
      </c>
    </row>
    <row r="12" spans="1:12" ht="17.45" customHeight="1" x14ac:dyDescent="0.25">
      <c r="A12" s="83" t="s">
        <v>172</v>
      </c>
      <c r="B12" s="102" t="s">
        <v>173</v>
      </c>
      <c r="C12" s="85">
        <v>0</v>
      </c>
      <c r="D12" s="86">
        <v>0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7">
        <v>0</v>
      </c>
    </row>
    <row r="13" spans="1:12" ht="25.5" customHeight="1" x14ac:dyDescent="0.25">
      <c r="A13" s="88" t="s">
        <v>90</v>
      </c>
      <c r="B13" s="105" t="s">
        <v>174</v>
      </c>
      <c r="C13" s="89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1">
        <v>0</v>
      </c>
    </row>
    <row r="14" spans="1:12" ht="43.5" customHeight="1" x14ac:dyDescent="0.25">
      <c r="A14" s="88" t="s">
        <v>92</v>
      </c>
      <c r="B14" s="105" t="s">
        <v>175</v>
      </c>
      <c r="C14" s="89">
        <v>0</v>
      </c>
      <c r="D14" s="90">
        <v>0</v>
      </c>
      <c r="E14" s="90">
        <v>0</v>
      </c>
      <c r="F14" s="90">
        <v>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1">
        <v>0</v>
      </c>
    </row>
    <row r="15" spans="1:12" ht="16.5" customHeight="1" x14ac:dyDescent="0.25">
      <c r="A15" s="190" t="s">
        <v>176</v>
      </c>
      <c r="B15" s="190"/>
      <c r="C15" s="139">
        <f>C6+C13+C14</f>
        <v>2783020.38</v>
      </c>
      <c r="D15" s="140">
        <v>0</v>
      </c>
      <c r="E15" s="141">
        <v>0</v>
      </c>
      <c r="F15" s="139">
        <f>SUM(F6)</f>
        <v>73000</v>
      </c>
      <c r="G15" s="141">
        <v>0</v>
      </c>
      <c r="H15" s="140">
        <v>0</v>
      </c>
      <c r="I15" s="142">
        <f>SUM(I6)</f>
        <v>58117.440000000002</v>
      </c>
      <c r="J15" s="140">
        <v>0</v>
      </c>
      <c r="K15" s="141">
        <v>0</v>
      </c>
      <c r="L15" s="143">
        <f>L6+L13+L14</f>
        <v>2797902.94</v>
      </c>
    </row>
    <row r="16" spans="1:12" ht="6" customHeight="1" x14ac:dyDescent="0.25"/>
    <row r="17" spans="1:12" ht="41.25" customHeight="1" x14ac:dyDescent="0.25">
      <c r="A17" s="191"/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</row>
    <row r="22" spans="1:12" s="25" customFormat="1" ht="18.75" x14ac:dyDescent="0.3">
      <c r="A22" s="183" t="s">
        <v>177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</row>
    <row r="23" spans="1:12" ht="15.75" x14ac:dyDescent="0.25">
      <c r="C23" s="26" t="s">
        <v>178</v>
      </c>
      <c r="D23" s="26"/>
      <c r="E23" s="26"/>
    </row>
    <row r="25" spans="1:12" ht="15" customHeight="1" x14ac:dyDescent="0.25">
      <c r="A25" s="192" t="s">
        <v>155</v>
      </c>
      <c r="B25" s="193" t="s">
        <v>156</v>
      </c>
      <c r="C25" s="193" t="s">
        <v>157</v>
      </c>
      <c r="D25" s="194" t="s">
        <v>158</v>
      </c>
      <c r="E25" s="194"/>
      <c r="F25" s="194"/>
      <c r="G25" s="194"/>
      <c r="H25" s="194" t="s">
        <v>159</v>
      </c>
      <c r="I25" s="194"/>
      <c r="J25" s="194"/>
      <c r="K25" s="194"/>
      <c r="L25" s="195" t="s">
        <v>160</v>
      </c>
    </row>
    <row r="26" spans="1:12" ht="25.5" x14ac:dyDescent="0.25">
      <c r="A26" s="192"/>
      <c r="B26" s="193"/>
      <c r="C26" s="193"/>
      <c r="D26" s="76" t="s">
        <v>179</v>
      </c>
      <c r="E26" s="76" t="s">
        <v>162</v>
      </c>
      <c r="F26" s="76" t="s">
        <v>163</v>
      </c>
      <c r="G26" s="76" t="s">
        <v>164</v>
      </c>
      <c r="H26" s="76" t="s">
        <v>179</v>
      </c>
      <c r="I26" s="76" t="s">
        <v>165</v>
      </c>
      <c r="J26" s="76" t="s">
        <v>163</v>
      </c>
      <c r="K26" s="76" t="s">
        <v>164</v>
      </c>
      <c r="L26" s="195"/>
    </row>
    <row r="27" spans="1:12" ht="25.5" x14ac:dyDescent="0.25">
      <c r="A27" s="77" t="s">
        <v>81</v>
      </c>
      <c r="B27" s="104" t="s">
        <v>180</v>
      </c>
      <c r="C27" s="144">
        <v>653094.91</v>
      </c>
      <c r="D27" s="78">
        <v>0</v>
      </c>
      <c r="E27" s="144">
        <v>89092.15</v>
      </c>
      <c r="F27" s="78">
        <v>0</v>
      </c>
      <c r="G27" s="78">
        <v>0</v>
      </c>
      <c r="H27" s="78">
        <v>0</v>
      </c>
      <c r="I27" s="144">
        <v>38590.15</v>
      </c>
      <c r="J27" s="78">
        <v>0</v>
      </c>
      <c r="K27" s="78">
        <v>0</v>
      </c>
      <c r="L27" s="144">
        <v>703596.91</v>
      </c>
    </row>
    <row r="28" spans="1:12" ht="27.6" customHeight="1" x14ac:dyDescent="0.25">
      <c r="A28" s="188" t="s">
        <v>176</v>
      </c>
      <c r="B28" s="188"/>
      <c r="C28" s="145">
        <f>C27</f>
        <v>653094.91</v>
      </c>
      <c r="D28" s="146">
        <v>0</v>
      </c>
      <c r="E28" s="145">
        <f>E27</f>
        <v>89092.15</v>
      </c>
      <c r="F28" s="146">
        <v>0</v>
      </c>
      <c r="G28" s="146">
        <v>0</v>
      </c>
      <c r="H28" s="146">
        <v>0</v>
      </c>
      <c r="I28" s="145">
        <f>I27</f>
        <v>38590.15</v>
      </c>
      <c r="J28" s="146">
        <v>0</v>
      </c>
      <c r="K28" s="146">
        <v>0</v>
      </c>
      <c r="L28" s="145">
        <f>L27</f>
        <v>703596.91</v>
      </c>
    </row>
    <row r="30" spans="1:12" ht="15" customHeight="1" x14ac:dyDescent="0.25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</row>
  </sheetData>
  <mergeCells count="18">
    <mergeCell ref="A28:B28"/>
    <mergeCell ref="A30:L30"/>
    <mergeCell ref="A15:B15"/>
    <mergeCell ref="A17:L17"/>
    <mergeCell ref="A22:L22"/>
    <mergeCell ref="A25:A26"/>
    <mergeCell ref="B25:B26"/>
    <mergeCell ref="C25:C26"/>
    <mergeCell ref="D25:G25"/>
    <mergeCell ref="H25:K25"/>
    <mergeCell ref="L25:L26"/>
    <mergeCell ref="A1:L1"/>
    <mergeCell ref="A4:A5"/>
    <mergeCell ref="B4:B5"/>
    <mergeCell ref="C4:C5"/>
    <mergeCell ref="D4:G4"/>
    <mergeCell ref="H4:K4"/>
    <mergeCell ref="L4:L5"/>
  </mergeCells>
  <pageMargins left="0.7" right="0.7" top="0.75" bottom="0.75" header="0.51180555555555496" footer="0.51180555555555496"/>
  <pageSetup paperSize="9" scale="97" firstPageNumber="0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opLeftCell="A25" zoomScaleNormal="100" workbookViewId="0">
      <selection activeCell="I36" sqref="I36"/>
    </sheetView>
  </sheetViews>
  <sheetFormatPr defaultColWidth="8.7109375" defaultRowHeight="15" x14ac:dyDescent="0.25"/>
  <cols>
    <col min="1" max="1" width="6.85546875" style="4" customWidth="1"/>
    <col min="2" max="2" width="18" style="4" customWidth="1"/>
    <col min="3" max="3" width="13.140625" style="4" customWidth="1"/>
    <col min="4" max="4" width="10" style="4" customWidth="1"/>
    <col min="5" max="5" width="10.7109375" style="4" customWidth="1"/>
    <col min="6" max="6" width="10.5703125" style="4" customWidth="1"/>
    <col min="7" max="7" width="10.140625" style="4" customWidth="1"/>
    <col min="8" max="8" width="9.5703125" style="4" customWidth="1"/>
    <col min="9" max="9" width="10.7109375" style="4" customWidth="1"/>
    <col min="10" max="10" width="9" style="4" customWidth="1"/>
    <col min="11" max="11" width="10.140625" style="4" customWidth="1"/>
    <col min="12" max="12" width="13.140625" style="4" customWidth="1"/>
  </cols>
  <sheetData>
    <row r="1" spans="1:12" s="25" customFormat="1" ht="18.75" x14ac:dyDescent="0.3">
      <c r="A1" s="183" t="s">
        <v>181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ht="15.75" x14ac:dyDescent="0.25">
      <c r="C2" s="26" t="s">
        <v>154</v>
      </c>
      <c r="D2" s="26"/>
      <c r="E2" s="26"/>
    </row>
    <row r="3" spans="1:12" ht="8.25" customHeight="1" x14ac:dyDescent="0.25"/>
    <row r="4" spans="1:12" ht="15" customHeight="1" x14ac:dyDescent="0.25">
      <c r="A4" s="184" t="s">
        <v>155</v>
      </c>
      <c r="B4" s="185" t="s">
        <v>156</v>
      </c>
      <c r="C4" s="185" t="s">
        <v>157</v>
      </c>
      <c r="D4" s="186" t="s">
        <v>158</v>
      </c>
      <c r="E4" s="186"/>
      <c r="F4" s="186"/>
      <c r="G4" s="186"/>
      <c r="H4" s="186" t="s">
        <v>159</v>
      </c>
      <c r="I4" s="186"/>
      <c r="J4" s="186"/>
      <c r="K4" s="186"/>
      <c r="L4" s="187" t="s">
        <v>160</v>
      </c>
    </row>
    <row r="5" spans="1:12" ht="51" x14ac:dyDescent="0.25">
      <c r="A5" s="184"/>
      <c r="B5" s="185"/>
      <c r="C5" s="185"/>
      <c r="D5" s="79" t="s">
        <v>182</v>
      </c>
      <c r="E5" s="79" t="s">
        <v>162</v>
      </c>
      <c r="F5" s="79" t="s">
        <v>163</v>
      </c>
      <c r="G5" s="79" t="s">
        <v>164</v>
      </c>
      <c r="H5" s="79" t="s">
        <v>182</v>
      </c>
      <c r="I5" s="79" t="s">
        <v>165</v>
      </c>
      <c r="J5" s="79" t="s">
        <v>163</v>
      </c>
      <c r="K5" s="79" t="s">
        <v>164</v>
      </c>
      <c r="L5" s="187"/>
    </row>
    <row r="6" spans="1:12" ht="18.75" customHeight="1" x14ac:dyDescent="0.25">
      <c r="A6" s="80" t="s">
        <v>81</v>
      </c>
      <c r="B6" s="106" t="s">
        <v>166</v>
      </c>
      <c r="C6" s="136">
        <v>1717753.95</v>
      </c>
      <c r="D6" s="136">
        <v>81329</v>
      </c>
      <c r="E6" s="82">
        <v>0</v>
      </c>
      <c r="F6" s="82">
        <v>0</v>
      </c>
      <c r="G6" s="82">
        <v>0</v>
      </c>
      <c r="H6" s="82">
        <v>0</v>
      </c>
      <c r="I6" s="82">
        <v>58117.440000000002</v>
      </c>
      <c r="J6" s="82">
        <v>0</v>
      </c>
      <c r="K6" s="82">
        <v>0</v>
      </c>
      <c r="L6" s="136">
        <v>1740965.51</v>
      </c>
    </row>
    <row r="7" spans="1:12" x14ac:dyDescent="0.25">
      <c r="A7" s="83" t="s">
        <v>101</v>
      </c>
      <c r="B7" s="102" t="s">
        <v>167</v>
      </c>
      <c r="C7" s="85">
        <v>0</v>
      </c>
      <c r="D7" s="86">
        <v>0</v>
      </c>
      <c r="E7" s="86">
        <v>0</v>
      </c>
      <c r="F7" s="85">
        <v>0</v>
      </c>
      <c r="G7" s="86">
        <v>0</v>
      </c>
      <c r="H7" s="86">
        <v>0</v>
      </c>
      <c r="I7" s="85">
        <v>0</v>
      </c>
      <c r="J7" s="85">
        <v>0</v>
      </c>
      <c r="K7" s="85">
        <v>0</v>
      </c>
      <c r="L7" s="87">
        <v>0</v>
      </c>
    </row>
    <row r="8" spans="1:12" ht="114.75" customHeight="1" x14ac:dyDescent="0.25">
      <c r="A8" s="83" t="s">
        <v>168</v>
      </c>
      <c r="B8" s="102" t="s">
        <v>183</v>
      </c>
      <c r="C8" s="85">
        <v>0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5">
        <v>0</v>
      </c>
      <c r="J8" s="86">
        <v>0</v>
      </c>
      <c r="K8" s="86">
        <v>0</v>
      </c>
      <c r="L8" s="87">
        <v>0</v>
      </c>
    </row>
    <row r="9" spans="1:12" s="27" customFormat="1" ht="37.15" customHeight="1" x14ac:dyDescent="0.25">
      <c r="A9" s="92" t="s">
        <v>103</v>
      </c>
      <c r="B9" s="107" t="s">
        <v>344</v>
      </c>
      <c r="C9" s="147">
        <v>1317734.1299999999</v>
      </c>
      <c r="D9" s="147">
        <v>59160.12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  <c r="K9" s="93">
        <v>0</v>
      </c>
      <c r="L9" s="148">
        <f>SUM(C9:D9)</f>
        <v>1376894.25</v>
      </c>
    </row>
    <row r="10" spans="1:12" ht="29.25" customHeight="1" x14ac:dyDescent="0.25">
      <c r="A10" s="83" t="s">
        <v>105</v>
      </c>
      <c r="B10" s="102" t="s">
        <v>170</v>
      </c>
      <c r="C10" s="137">
        <v>400019.82</v>
      </c>
      <c r="D10" s="137">
        <v>22168.880000000001</v>
      </c>
      <c r="E10" s="86">
        <v>0</v>
      </c>
      <c r="F10" s="86">
        <v>0</v>
      </c>
      <c r="G10" s="86">
        <v>0</v>
      </c>
      <c r="H10" s="86">
        <v>0</v>
      </c>
      <c r="I10" s="86">
        <v>58117.440000000002</v>
      </c>
      <c r="J10" s="86">
        <v>0</v>
      </c>
      <c r="K10" s="86">
        <v>0</v>
      </c>
      <c r="L10" s="148">
        <v>364071.26</v>
      </c>
    </row>
    <row r="11" spans="1:12" x14ac:dyDescent="0.25">
      <c r="A11" s="83" t="s">
        <v>107</v>
      </c>
      <c r="B11" s="102" t="s">
        <v>171</v>
      </c>
      <c r="C11" s="85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7">
        <v>0</v>
      </c>
    </row>
    <row r="12" spans="1:12" ht="28.5" customHeight="1" x14ac:dyDescent="0.25">
      <c r="A12" s="83" t="s">
        <v>172</v>
      </c>
      <c r="B12" s="102" t="s">
        <v>173</v>
      </c>
      <c r="C12" s="85">
        <v>0</v>
      </c>
      <c r="D12" s="86">
        <v>0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86">
        <v>0</v>
      </c>
      <c r="L12" s="87">
        <v>0</v>
      </c>
    </row>
    <row r="13" spans="1:12" ht="30.75" customHeight="1" x14ac:dyDescent="0.25">
      <c r="A13" s="88" t="s">
        <v>90</v>
      </c>
      <c r="B13" s="105" t="s">
        <v>174</v>
      </c>
      <c r="C13" s="89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1">
        <v>0</v>
      </c>
    </row>
    <row r="14" spans="1:12" ht="51" customHeight="1" x14ac:dyDescent="0.25">
      <c r="A14" s="88" t="s">
        <v>92</v>
      </c>
      <c r="B14" s="105" t="s">
        <v>175</v>
      </c>
      <c r="C14" s="89">
        <v>0</v>
      </c>
      <c r="D14" s="90">
        <v>0</v>
      </c>
      <c r="E14" s="90">
        <v>0</v>
      </c>
      <c r="F14" s="90">
        <v>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1">
        <v>0</v>
      </c>
    </row>
    <row r="15" spans="1:12" ht="15" customHeight="1" x14ac:dyDescent="0.25">
      <c r="A15" s="190" t="s">
        <v>176</v>
      </c>
      <c r="B15" s="190"/>
      <c r="C15" s="149">
        <f>C6+C13+C14</f>
        <v>1717753.95</v>
      </c>
      <c r="D15" s="149">
        <v>81329</v>
      </c>
      <c r="E15" s="140">
        <v>0</v>
      </c>
      <c r="F15" s="140">
        <v>0</v>
      </c>
      <c r="G15" s="141">
        <f>SUM(G7:G14)</f>
        <v>0</v>
      </c>
      <c r="H15" s="140">
        <v>0</v>
      </c>
      <c r="I15" s="141">
        <v>58117.440000000002</v>
      </c>
      <c r="J15" s="140">
        <v>0</v>
      </c>
      <c r="K15" s="141">
        <f>SUM(K7:K14)</f>
        <v>0</v>
      </c>
      <c r="L15" s="143">
        <f>L6+L13+L14</f>
        <v>1740965.51</v>
      </c>
    </row>
    <row r="16" spans="1:12" ht="27.75" customHeight="1" x14ac:dyDescent="0.25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</row>
    <row r="17" spans="1:12" s="25" customFormat="1" ht="18.75" x14ac:dyDescent="0.3">
      <c r="A17" s="183" t="s">
        <v>184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</row>
    <row r="18" spans="1:12" ht="15.75" x14ac:dyDescent="0.25">
      <c r="C18" s="26" t="s">
        <v>178</v>
      </c>
      <c r="D18" s="26"/>
      <c r="E18" s="26"/>
    </row>
    <row r="20" spans="1:12" ht="15" customHeight="1" x14ac:dyDescent="0.25">
      <c r="A20" s="184" t="s">
        <v>155</v>
      </c>
      <c r="B20" s="185" t="s">
        <v>156</v>
      </c>
      <c r="C20" s="185" t="s">
        <v>157</v>
      </c>
      <c r="D20" s="186" t="s">
        <v>158</v>
      </c>
      <c r="E20" s="186"/>
      <c r="F20" s="186"/>
      <c r="G20" s="186"/>
      <c r="H20" s="186" t="s">
        <v>159</v>
      </c>
      <c r="I20" s="186"/>
      <c r="J20" s="186"/>
      <c r="K20" s="186"/>
      <c r="L20" s="187" t="s">
        <v>160</v>
      </c>
    </row>
    <row r="21" spans="1:12" ht="51" x14ac:dyDescent="0.25">
      <c r="A21" s="184"/>
      <c r="B21" s="185"/>
      <c r="C21" s="185"/>
      <c r="D21" s="79" t="s">
        <v>179</v>
      </c>
      <c r="E21" s="79" t="s">
        <v>162</v>
      </c>
      <c r="F21" s="79" t="s">
        <v>163</v>
      </c>
      <c r="G21" s="79" t="s">
        <v>164</v>
      </c>
      <c r="H21" s="79" t="s">
        <v>179</v>
      </c>
      <c r="I21" s="79" t="s">
        <v>165</v>
      </c>
      <c r="J21" s="79" t="s">
        <v>163</v>
      </c>
      <c r="K21" s="79" t="s">
        <v>164</v>
      </c>
      <c r="L21" s="187"/>
    </row>
    <row r="22" spans="1:12" ht="25.5" x14ac:dyDescent="0.25">
      <c r="A22" s="80" t="s">
        <v>81</v>
      </c>
      <c r="B22" s="106" t="s">
        <v>180</v>
      </c>
      <c r="C22" s="136">
        <v>653094.91</v>
      </c>
      <c r="D22" s="82">
        <v>0</v>
      </c>
      <c r="E22" s="136">
        <v>89092.15</v>
      </c>
      <c r="F22" s="82">
        <v>0</v>
      </c>
      <c r="G22" s="82">
        <v>0</v>
      </c>
      <c r="H22" s="82">
        <v>0</v>
      </c>
      <c r="I22" s="136">
        <v>38590.15</v>
      </c>
      <c r="J22" s="82">
        <v>0</v>
      </c>
      <c r="K22" s="82">
        <v>0</v>
      </c>
      <c r="L22" s="136">
        <f>SUM(C22+E22-I22)</f>
        <v>703596.91</v>
      </c>
    </row>
    <row r="23" spans="1:12" ht="20.100000000000001" customHeight="1" x14ac:dyDescent="0.25">
      <c r="A23" s="190" t="s">
        <v>176</v>
      </c>
      <c r="B23" s="190"/>
      <c r="C23" s="139">
        <f>SUM(C22)</f>
        <v>653094.91</v>
      </c>
      <c r="D23" s="142">
        <v>0</v>
      </c>
      <c r="E23" s="139">
        <v>89092.15</v>
      </c>
      <c r="F23" s="142">
        <v>0</v>
      </c>
      <c r="G23" s="142">
        <f>SUM(G22)</f>
        <v>0</v>
      </c>
      <c r="H23" s="142">
        <v>0</v>
      </c>
      <c r="I23" s="139">
        <f>SUM(I22)</f>
        <v>38590.15</v>
      </c>
      <c r="J23" s="142">
        <v>0</v>
      </c>
      <c r="K23" s="142">
        <v>0</v>
      </c>
      <c r="L23" s="139">
        <f>SUM(L22)</f>
        <v>703596.91</v>
      </c>
    </row>
    <row r="25" spans="1:12" ht="23.25" customHeight="1" x14ac:dyDescent="0.25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</row>
  </sheetData>
  <mergeCells count="18">
    <mergeCell ref="A23:B23"/>
    <mergeCell ref="A25:L25"/>
    <mergeCell ref="A15:B15"/>
    <mergeCell ref="A16:L16"/>
    <mergeCell ref="A17:L17"/>
    <mergeCell ref="A20:A21"/>
    <mergeCell ref="B20:B21"/>
    <mergeCell ref="C20:C21"/>
    <mergeCell ref="D20:G20"/>
    <mergeCell ref="H20:K20"/>
    <mergeCell ref="L20:L21"/>
    <mergeCell ref="A1:L1"/>
    <mergeCell ref="A4:A5"/>
    <mergeCell ref="B4:B5"/>
    <mergeCell ref="C4:C5"/>
    <mergeCell ref="D4:G4"/>
    <mergeCell ref="H4:K4"/>
    <mergeCell ref="L4:L5"/>
  </mergeCells>
  <pageMargins left="0.7" right="0.7" top="0.75" bottom="0.75" header="0.51180555555555496" footer="0.51180555555555496"/>
  <pageSetup paperSize="9" firstPageNumber="0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73" zoomScaleNormal="100" workbookViewId="0">
      <selection activeCell="J15" sqref="J15"/>
    </sheetView>
  </sheetViews>
  <sheetFormatPr defaultColWidth="8.7109375" defaultRowHeight="15" x14ac:dyDescent="0.25"/>
  <cols>
    <col min="2" max="2" width="27.28515625" style="4" customWidth="1"/>
    <col min="3" max="3" width="18.28515625" style="4" customWidth="1"/>
    <col min="4" max="4" width="18.5703125" style="4" customWidth="1"/>
  </cols>
  <sheetData>
    <row r="1" spans="1:4" s="30" customFormat="1" ht="18.75" x14ac:dyDescent="0.3">
      <c r="A1" s="28" t="s">
        <v>185</v>
      </c>
      <c r="B1" s="29"/>
      <c r="C1" s="29"/>
      <c r="D1" s="29"/>
    </row>
    <row r="2" spans="1:4" x14ac:dyDescent="0.25">
      <c r="A2" s="31"/>
      <c r="B2" s="31"/>
      <c r="C2" s="31"/>
      <c r="D2" s="31"/>
    </row>
    <row r="3" spans="1:4" ht="76.5" x14ac:dyDescent="0.25">
      <c r="A3" s="32" t="s">
        <v>155</v>
      </c>
      <c r="B3" s="33" t="s">
        <v>186</v>
      </c>
      <c r="C3" s="33" t="s">
        <v>187</v>
      </c>
      <c r="D3" s="34" t="s">
        <v>188</v>
      </c>
    </row>
    <row r="4" spans="1:4" ht="15.75" x14ac:dyDescent="0.25">
      <c r="A4" s="35" t="s">
        <v>81</v>
      </c>
      <c r="B4" s="36" t="s">
        <v>166</v>
      </c>
      <c r="C4" s="150">
        <v>1065266.43</v>
      </c>
      <c r="D4" s="150">
        <v>1056937.43</v>
      </c>
    </row>
    <row r="5" spans="1:4" ht="15.75" x14ac:dyDescent="0.25">
      <c r="A5" s="35" t="s">
        <v>101</v>
      </c>
      <c r="B5" s="41" t="s">
        <v>167</v>
      </c>
      <c r="C5" s="37">
        <v>0</v>
      </c>
      <c r="D5" s="38">
        <v>0</v>
      </c>
    </row>
    <row r="6" spans="1:4" ht="88.5" customHeight="1" x14ac:dyDescent="0.25">
      <c r="A6" s="35" t="s">
        <v>168</v>
      </c>
      <c r="B6" s="108" t="s">
        <v>345</v>
      </c>
      <c r="C6" s="37">
        <v>0</v>
      </c>
      <c r="D6" s="39">
        <v>0</v>
      </c>
    </row>
    <row r="7" spans="1:4" ht="37.5" customHeight="1" x14ac:dyDescent="0.25">
      <c r="A7" s="35" t="s">
        <v>84</v>
      </c>
      <c r="B7" s="108" t="s">
        <v>169</v>
      </c>
      <c r="C7" s="151">
        <v>1030420.75</v>
      </c>
      <c r="D7" s="151">
        <v>1044260.63</v>
      </c>
    </row>
    <row r="8" spans="1:4" ht="39.75" customHeight="1" x14ac:dyDescent="0.25">
      <c r="A8" s="35" t="s">
        <v>105</v>
      </c>
      <c r="B8" s="41" t="s">
        <v>346</v>
      </c>
      <c r="C8" s="151">
        <v>34845.68</v>
      </c>
      <c r="D8" s="151">
        <v>12676.8</v>
      </c>
    </row>
    <row r="9" spans="1:4" ht="37.5" customHeight="1" x14ac:dyDescent="0.25">
      <c r="A9" s="35" t="s">
        <v>107</v>
      </c>
      <c r="B9" s="41" t="s">
        <v>171</v>
      </c>
      <c r="C9" s="37">
        <v>0</v>
      </c>
      <c r="D9" s="40">
        <v>0</v>
      </c>
    </row>
    <row r="10" spans="1:4" ht="15.75" x14ac:dyDescent="0.25">
      <c r="A10" s="35" t="s">
        <v>172</v>
      </c>
      <c r="B10" s="41" t="s">
        <v>173</v>
      </c>
      <c r="C10" s="37">
        <v>0</v>
      </c>
      <c r="D10" s="40">
        <v>0</v>
      </c>
    </row>
  </sheetData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opLeftCell="A94" zoomScaleNormal="100" workbookViewId="0">
      <selection activeCell="K36" sqref="K36"/>
    </sheetView>
  </sheetViews>
  <sheetFormatPr defaultColWidth="8.7109375" defaultRowHeight="15" x14ac:dyDescent="0.25"/>
  <cols>
    <col min="1" max="1" width="5.7109375" style="4" customWidth="1"/>
    <col min="2" max="2" width="18.28515625" style="4" customWidth="1"/>
    <col min="3" max="3" width="12.28515625" style="4" customWidth="1"/>
    <col min="4" max="4" width="11.5703125" style="4" customWidth="1"/>
    <col min="5" max="5" width="10.42578125" style="4" customWidth="1"/>
    <col min="6" max="6" width="14.7109375" style="4" customWidth="1"/>
    <col min="7" max="7" width="16.140625" style="4" customWidth="1"/>
    <col min="8" max="8" width="7" style="4" customWidth="1"/>
    <col min="9" max="9" width="11.5703125" style="4" customWidth="1"/>
    <col min="10" max="10" width="7.85546875" style="4" customWidth="1"/>
    <col min="11" max="11" width="14.5703125" style="4" customWidth="1"/>
    <col min="12" max="12" width="6.5703125" style="4" customWidth="1"/>
    <col min="13" max="13" width="12.7109375" style="4" customWidth="1"/>
  </cols>
  <sheetData>
    <row r="1" spans="1:13" s="16" customFormat="1" ht="18.75" x14ac:dyDescent="0.3">
      <c r="A1" s="183" t="s">
        <v>381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</row>
    <row r="3" spans="1:13" ht="15.75" customHeight="1" x14ac:dyDescent="0.25">
      <c r="A3" s="196" t="s">
        <v>155</v>
      </c>
      <c r="B3" s="197" t="s">
        <v>156</v>
      </c>
      <c r="C3" s="198" t="s">
        <v>157</v>
      </c>
      <c r="D3" s="199" t="s">
        <v>158</v>
      </c>
      <c r="E3" s="199"/>
      <c r="F3" s="199"/>
      <c r="G3" s="199"/>
      <c r="H3" s="199"/>
      <c r="I3" s="199" t="s">
        <v>159</v>
      </c>
      <c r="J3" s="199"/>
      <c r="K3" s="199"/>
      <c r="L3" s="199"/>
      <c r="M3" s="200" t="s">
        <v>160</v>
      </c>
    </row>
    <row r="4" spans="1:13" ht="31.5" x14ac:dyDescent="0.25">
      <c r="A4" s="196"/>
      <c r="B4" s="197"/>
      <c r="C4" s="198"/>
      <c r="D4" s="94" t="s">
        <v>179</v>
      </c>
      <c r="E4" s="94" t="s">
        <v>189</v>
      </c>
      <c r="F4" s="94" t="s">
        <v>162</v>
      </c>
      <c r="G4" s="94" t="s">
        <v>163</v>
      </c>
      <c r="H4" s="94" t="s">
        <v>164</v>
      </c>
      <c r="I4" s="94" t="s">
        <v>179</v>
      </c>
      <c r="J4" s="94" t="s">
        <v>165</v>
      </c>
      <c r="K4" s="94" t="s">
        <v>163</v>
      </c>
      <c r="L4" s="94" t="s">
        <v>164</v>
      </c>
      <c r="M4" s="200"/>
    </row>
    <row r="5" spans="1:13" ht="78.75" x14ac:dyDescent="0.25">
      <c r="A5" s="95" t="s">
        <v>81</v>
      </c>
      <c r="B5" s="96" t="s">
        <v>339</v>
      </c>
      <c r="C5" s="97">
        <v>0</v>
      </c>
      <c r="D5" s="98">
        <v>0</v>
      </c>
      <c r="E5" s="98">
        <v>0</v>
      </c>
      <c r="F5" s="98">
        <v>0</v>
      </c>
      <c r="G5" s="98">
        <v>0</v>
      </c>
      <c r="H5" s="98">
        <v>0</v>
      </c>
      <c r="I5" s="98">
        <v>0</v>
      </c>
      <c r="J5" s="98">
        <v>0</v>
      </c>
      <c r="K5" s="99">
        <v>0</v>
      </c>
      <c r="L5" s="99">
        <v>0</v>
      </c>
      <c r="M5" s="97">
        <v>0</v>
      </c>
    </row>
    <row r="6" spans="1:13" ht="69" customHeight="1" x14ac:dyDescent="0.25">
      <c r="A6" s="95" t="s">
        <v>90</v>
      </c>
      <c r="B6" s="96" t="s">
        <v>340</v>
      </c>
      <c r="C6" s="152">
        <v>28972.34</v>
      </c>
      <c r="D6" s="95">
        <v>0</v>
      </c>
      <c r="E6" s="95">
        <v>0</v>
      </c>
      <c r="F6" s="100">
        <v>20576.5</v>
      </c>
      <c r="G6" s="95">
        <v>0</v>
      </c>
      <c r="H6" s="95">
        <v>0</v>
      </c>
      <c r="I6" s="95">
        <v>0</v>
      </c>
      <c r="J6" s="95">
        <v>0</v>
      </c>
      <c r="K6" s="101">
        <v>0</v>
      </c>
      <c r="L6" s="101">
        <v>0</v>
      </c>
      <c r="M6" s="152">
        <f>SUM(C6+F6)</f>
        <v>49548.84</v>
      </c>
    </row>
    <row r="7" spans="1:13" ht="16.5" customHeight="1" x14ac:dyDescent="0.25">
      <c r="A7" s="203" t="s">
        <v>176</v>
      </c>
      <c r="B7" s="203"/>
      <c r="C7" s="153">
        <f>C5+C6</f>
        <v>28972.34</v>
      </c>
      <c r="D7" s="154">
        <v>0</v>
      </c>
      <c r="E7" s="154">
        <v>0</v>
      </c>
      <c r="F7" s="155">
        <v>20576.5</v>
      </c>
      <c r="G7" s="154">
        <v>0</v>
      </c>
      <c r="H7" s="154">
        <v>0</v>
      </c>
      <c r="I7" s="154">
        <v>0</v>
      </c>
      <c r="J7" s="154">
        <v>0</v>
      </c>
      <c r="K7" s="156">
        <v>0</v>
      </c>
      <c r="L7" s="156">
        <v>0</v>
      </c>
      <c r="M7" s="157">
        <f>SUM(C7+F7)</f>
        <v>49548.84</v>
      </c>
    </row>
    <row r="29" spans="1:13" s="16" customFormat="1" ht="18.75" x14ac:dyDescent="0.3">
      <c r="A29" s="183" t="s">
        <v>190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</row>
    <row r="31" spans="1:13" ht="15.75" customHeight="1" x14ac:dyDescent="0.25">
      <c r="A31" s="196" t="s">
        <v>155</v>
      </c>
      <c r="B31" s="197" t="s">
        <v>156</v>
      </c>
      <c r="C31" s="198" t="s">
        <v>157</v>
      </c>
      <c r="D31" s="199" t="s">
        <v>158</v>
      </c>
      <c r="E31" s="199"/>
      <c r="F31" s="199"/>
      <c r="G31" s="199"/>
      <c r="H31" s="199"/>
      <c r="I31" s="199" t="s">
        <v>159</v>
      </c>
      <c r="J31" s="199"/>
      <c r="K31" s="199"/>
      <c r="L31" s="199"/>
      <c r="M31" s="200" t="s">
        <v>160</v>
      </c>
    </row>
    <row r="32" spans="1:13" ht="43.5" customHeight="1" x14ac:dyDescent="0.25">
      <c r="A32" s="196"/>
      <c r="B32" s="197"/>
      <c r="C32" s="198"/>
      <c r="D32" s="94" t="s">
        <v>179</v>
      </c>
      <c r="E32" s="94" t="s">
        <v>162</v>
      </c>
      <c r="F32" s="94" t="s">
        <v>191</v>
      </c>
      <c r="G32" s="205" t="s">
        <v>164</v>
      </c>
      <c r="H32" s="205"/>
      <c r="I32" s="94" t="s">
        <v>179</v>
      </c>
      <c r="J32" s="94" t="s">
        <v>165</v>
      </c>
      <c r="K32" s="94" t="s">
        <v>163</v>
      </c>
      <c r="L32" s="94" t="s">
        <v>164</v>
      </c>
      <c r="M32" s="200"/>
    </row>
    <row r="33" spans="1:13" ht="51" customHeight="1" x14ac:dyDescent="0.25">
      <c r="A33" s="95" t="s">
        <v>81</v>
      </c>
      <c r="B33" s="121" t="s">
        <v>192</v>
      </c>
      <c r="C33" s="97">
        <v>0</v>
      </c>
      <c r="D33" s="119">
        <v>0</v>
      </c>
      <c r="E33" s="119">
        <v>0</v>
      </c>
      <c r="F33" s="119">
        <v>0</v>
      </c>
      <c r="G33" s="201">
        <v>0</v>
      </c>
      <c r="H33" s="201"/>
      <c r="I33" s="119">
        <v>0</v>
      </c>
      <c r="J33" s="119">
        <v>0</v>
      </c>
      <c r="K33" s="99">
        <v>0</v>
      </c>
      <c r="L33" s="99">
        <v>0</v>
      </c>
      <c r="M33" s="97">
        <v>0</v>
      </c>
    </row>
    <row r="34" spans="1:13" ht="47.25" x14ac:dyDescent="0.25">
      <c r="A34" s="95" t="s">
        <v>90</v>
      </c>
      <c r="B34" s="121" t="s">
        <v>193</v>
      </c>
      <c r="C34" s="101">
        <v>186820.87</v>
      </c>
      <c r="D34" s="120">
        <v>0</v>
      </c>
      <c r="E34" s="120">
        <v>16301.49</v>
      </c>
      <c r="F34" s="120">
        <v>0</v>
      </c>
      <c r="G34" s="202">
        <v>0</v>
      </c>
      <c r="H34" s="202"/>
      <c r="I34" s="120">
        <v>0</v>
      </c>
      <c r="J34" s="120">
        <v>47.36</v>
      </c>
      <c r="K34" s="101">
        <v>0</v>
      </c>
      <c r="L34" s="101">
        <v>0</v>
      </c>
      <c r="M34" s="101">
        <v>203075</v>
      </c>
    </row>
    <row r="35" spans="1:13" ht="16.5" customHeight="1" x14ac:dyDescent="0.25">
      <c r="A35" s="203" t="s">
        <v>176</v>
      </c>
      <c r="B35" s="203"/>
      <c r="C35" s="156">
        <f>C33+C34</f>
        <v>186820.87</v>
      </c>
      <c r="D35" s="158">
        <v>0</v>
      </c>
      <c r="E35" s="158">
        <v>16301.49</v>
      </c>
      <c r="F35" s="158">
        <v>0</v>
      </c>
      <c r="G35" s="204">
        <v>0</v>
      </c>
      <c r="H35" s="204"/>
      <c r="I35" s="158">
        <v>0</v>
      </c>
      <c r="J35" s="158">
        <v>47.36</v>
      </c>
      <c r="K35" s="156">
        <v>0</v>
      </c>
      <c r="L35" s="156">
        <v>0</v>
      </c>
      <c r="M35" s="156">
        <f>M33+M34</f>
        <v>203075</v>
      </c>
    </row>
  </sheetData>
  <mergeCells count="20">
    <mergeCell ref="G33:H33"/>
    <mergeCell ref="G34:H34"/>
    <mergeCell ref="A35:B35"/>
    <mergeCell ref="G35:H35"/>
    <mergeCell ref="A7:B7"/>
    <mergeCell ref="A29:M29"/>
    <mergeCell ref="A31:A32"/>
    <mergeCell ref="B31:B32"/>
    <mergeCell ref="C31:C32"/>
    <mergeCell ref="D31:H31"/>
    <mergeCell ref="I31:L31"/>
    <mergeCell ref="M31:M32"/>
    <mergeCell ref="G32:H32"/>
    <mergeCell ref="A1:M1"/>
    <mergeCell ref="A3:A4"/>
    <mergeCell ref="B3:B4"/>
    <mergeCell ref="C3:C4"/>
    <mergeCell ref="D3:H3"/>
    <mergeCell ref="I3:L3"/>
    <mergeCell ref="M3:M4"/>
  </mergeCells>
  <pageMargins left="0.7" right="0.7" top="0.75" bottom="0.75" header="0.51180555555555496" footer="0.51180555555555496"/>
  <pageSetup paperSize="9" scale="91" firstPageNumber="0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opLeftCell="A52" zoomScaleNormal="100" workbookViewId="0">
      <selection activeCell="J32" sqref="J32"/>
    </sheetView>
  </sheetViews>
  <sheetFormatPr defaultColWidth="8.7109375" defaultRowHeight="15" x14ac:dyDescent="0.25"/>
  <cols>
    <col min="2" max="2" width="11.85546875" customWidth="1"/>
    <col min="3" max="3" width="11.140625" customWidth="1"/>
    <col min="4" max="4" width="9.7109375" customWidth="1"/>
    <col min="5" max="5" width="12.140625" customWidth="1"/>
    <col min="6" max="6" width="13.7109375" customWidth="1"/>
    <col min="8" max="8" width="9.5703125" customWidth="1"/>
    <col min="10" max="10" width="14.140625" customWidth="1"/>
    <col min="12" max="12" width="12.85546875" customWidth="1"/>
  </cols>
  <sheetData>
    <row r="1" spans="1:12" ht="18.75" x14ac:dyDescent="0.3">
      <c r="A1" s="24" t="s">
        <v>194</v>
      </c>
    </row>
    <row r="3" spans="1:12" ht="15.75" thickBot="1" x14ac:dyDescent="0.3"/>
    <row r="4" spans="1:12" ht="39" thickBot="1" x14ac:dyDescent="0.3">
      <c r="A4" s="109" t="s">
        <v>155</v>
      </c>
      <c r="B4" s="110" t="s">
        <v>156</v>
      </c>
      <c r="C4" s="111" t="s">
        <v>157</v>
      </c>
      <c r="D4" s="206" t="s">
        <v>158</v>
      </c>
      <c r="E4" s="207"/>
      <c r="F4" s="207"/>
      <c r="G4" s="208"/>
      <c r="H4" s="206" t="s">
        <v>159</v>
      </c>
      <c r="I4" s="209"/>
      <c r="J4" s="209"/>
      <c r="K4" s="210"/>
      <c r="L4" s="111" t="s">
        <v>160</v>
      </c>
    </row>
    <row r="5" spans="1:12" ht="26.25" thickBot="1" x14ac:dyDescent="0.3">
      <c r="A5" s="109"/>
      <c r="B5" s="110"/>
      <c r="C5" s="111"/>
      <c r="D5" s="79" t="s">
        <v>179</v>
      </c>
      <c r="E5" s="79" t="s">
        <v>162</v>
      </c>
      <c r="F5" s="79" t="s">
        <v>163</v>
      </c>
      <c r="G5" s="79" t="s">
        <v>164</v>
      </c>
      <c r="H5" s="79" t="s">
        <v>179</v>
      </c>
      <c r="I5" s="79" t="s">
        <v>165</v>
      </c>
      <c r="J5" s="79" t="s">
        <v>163</v>
      </c>
      <c r="K5" s="79" t="s">
        <v>164</v>
      </c>
      <c r="L5" s="111"/>
    </row>
    <row r="6" spans="1:12" ht="77.25" thickBot="1" x14ac:dyDescent="0.3">
      <c r="A6" s="112" t="s">
        <v>81</v>
      </c>
      <c r="B6" s="102" t="s">
        <v>347</v>
      </c>
      <c r="C6" s="113">
        <v>0</v>
      </c>
      <c r="D6" s="114">
        <v>0</v>
      </c>
      <c r="E6" s="89">
        <v>0</v>
      </c>
      <c r="F6" s="114">
        <v>0</v>
      </c>
      <c r="G6" s="89">
        <v>0</v>
      </c>
      <c r="H6" s="114">
        <v>0</v>
      </c>
      <c r="I6" s="114">
        <v>0</v>
      </c>
      <c r="J6" s="114">
        <v>0</v>
      </c>
      <c r="K6" s="115">
        <v>0</v>
      </c>
      <c r="L6" s="116">
        <v>0</v>
      </c>
    </row>
    <row r="7" spans="1:12" ht="64.5" thickBot="1" x14ac:dyDescent="0.3">
      <c r="A7" s="112" t="s">
        <v>90</v>
      </c>
      <c r="B7" s="102" t="s">
        <v>348</v>
      </c>
      <c r="C7" s="159">
        <v>28972.34</v>
      </c>
      <c r="D7" s="111">
        <v>0</v>
      </c>
      <c r="E7" s="117">
        <v>20576.5</v>
      </c>
      <c r="F7" s="111">
        <v>0</v>
      </c>
      <c r="G7" s="117">
        <v>0</v>
      </c>
      <c r="H7" s="111">
        <v>0</v>
      </c>
      <c r="I7" s="111">
        <v>0</v>
      </c>
      <c r="J7" s="111">
        <v>0</v>
      </c>
      <c r="K7" s="118">
        <v>0</v>
      </c>
      <c r="L7" s="159">
        <v>49548.84</v>
      </c>
    </row>
    <row r="8" spans="1:12" ht="16.5" thickBot="1" x14ac:dyDescent="0.3">
      <c r="A8" s="160" t="s">
        <v>176</v>
      </c>
      <c r="B8" s="160"/>
      <c r="C8" s="139">
        <f>C6+C7</f>
        <v>28972.34</v>
      </c>
      <c r="D8" s="141">
        <v>0</v>
      </c>
      <c r="E8" s="142">
        <v>20576.5</v>
      </c>
      <c r="F8" s="141"/>
      <c r="G8" s="141"/>
      <c r="H8" s="141"/>
      <c r="I8" s="141"/>
      <c r="J8" s="141"/>
      <c r="K8" s="161"/>
      <c r="L8" s="139">
        <f>L6+L7</f>
        <v>49548.84</v>
      </c>
    </row>
    <row r="24" spans="1:12" ht="18.75" x14ac:dyDescent="0.3">
      <c r="A24" s="42" t="s">
        <v>195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6" spans="1:12" ht="15.75" thickBot="1" x14ac:dyDescent="0.3"/>
    <row r="27" spans="1:12" ht="39" thickBot="1" x14ac:dyDescent="0.3">
      <c r="A27" s="109" t="s">
        <v>155</v>
      </c>
      <c r="B27" s="110" t="s">
        <v>156</v>
      </c>
      <c r="C27" s="111" t="s">
        <v>157</v>
      </c>
      <c r="D27" s="206" t="s">
        <v>158</v>
      </c>
      <c r="E27" s="209"/>
      <c r="F27" s="209"/>
      <c r="G27" s="211"/>
      <c r="H27" s="206" t="s">
        <v>159</v>
      </c>
      <c r="I27" s="209"/>
      <c r="J27" s="209"/>
      <c r="K27" s="210"/>
      <c r="L27" s="111" t="s">
        <v>160</v>
      </c>
    </row>
    <row r="28" spans="1:12" ht="26.25" thickBot="1" x14ac:dyDescent="0.3">
      <c r="A28" s="109"/>
      <c r="B28" s="110"/>
      <c r="C28" s="111"/>
      <c r="D28" s="79" t="s">
        <v>179</v>
      </c>
      <c r="E28" s="79" t="s">
        <v>162</v>
      </c>
      <c r="F28" s="79" t="s">
        <v>163</v>
      </c>
      <c r="G28" s="79" t="s">
        <v>164</v>
      </c>
      <c r="H28" s="79" t="s">
        <v>179</v>
      </c>
      <c r="I28" s="79" t="s">
        <v>165</v>
      </c>
      <c r="J28" s="79" t="s">
        <v>163</v>
      </c>
      <c r="K28" s="79" t="s">
        <v>164</v>
      </c>
      <c r="L28" s="111"/>
    </row>
    <row r="29" spans="1:12" ht="51" x14ac:dyDescent="0.25">
      <c r="A29" s="112" t="s">
        <v>81</v>
      </c>
      <c r="B29" s="84" t="s">
        <v>192</v>
      </c>
      <c r="C29" s="113">
        <v>0</v>
      </c>
      <c r="D29" s="114">
        <v>0</v>
      </c>
      <c r="E29" s="89">
        <v>0</v>
      </c>
      <c r="F29" s="114">
        <v>0</v>
      </c>
      <c r="G29" s="89">
        <v>0</v>
      </c>
      <c r="H29" s="114">
        <v>0</v>
      </c>
      <c r="I29" s="114">
        <v>0</v>
      </c>
      <c r="J29" s="114">
        <v>0</v>
      </c>
      <c r="K29" s="115">
        <v>0</v>
      </c>
      <c r="L29" s="116">
        <v>0</v>
      </c>
    </row>
    <row r="30" spans="1:12" ht="51" x14ac:dyDescent="0.25">
      <c r="A30" s="112" t="s">
        <v>90</v>
      </c>
      <c r="B30" s="84" t="s">
        <v>349</v>
      </c>
      <c r="C30" s="122">
        <v>186820.87</v>
      </c>
      <c r="D30" s="111">
        <v>0</v>
      </c>
      <c r="E30" s="117">
        <v>16301.49</v>
      </c>
      <c r="F30" s="111">
        <v>0</v>
      </c>
      <c r="G30" s="117">
        <v>0</v>
      </c>
      <c r="H30" s="111">
        <v>0</v>
      </c>
      <c r="I30" s="111">
        <v>47.36</v>
      </c>
      <c r="J30" s="111">
        <v>0</v>
      </c>
      <c r="K30" s="118">
        <v>0</v>
      </c>
      <c r="L30" s="122">
        <f>C30+E30-I30</f>
        <v>203075</v>
      </c>
    </row>
    <row r="31" spans="1:12" ht="15.75" x14ac:dyDescent="0.25">
      <c r="A31" s="160" t="s">
        <v>176</v>
      </c>
      <c r="B31" s="160"/>
      <c r="C31" s="142">
        <f>C29+C30</f>
        <v>186820.87</v>
      </c>
      <c r="D31" s="141">
        <v>0</v>
      </c>
      <c r="E31" s="142">
        <v>16301.49</v>
      </c>
      <c r="F31" s="141">
        <v>0</v>
      </c>
      <c r="G31" s="141">
        <v>0</v>
      </c>
      <c r="H31" s="141">
        <v>0</v>
      </c>
      <c r="I31" s="141">
        <v>47.36</v>
      </c>
      <c r="J31" s="141">
        <v>0</v>
      </c>
      <c r="K31" s="162">
        <v>0</v>
      </c>
      <c r="L31" s="142">
        <f>L29+L30</f>
        <v>203075</v>
      </c>
    </row>
  </sheetData>
  <mergeCells count="4">
    <mergeCell ref="D4:G4"/>
    <mergeCell ref="H4:K4"/>
    <mergeCell ref="D27:G27"/>
    <mergeCell ref="H27:K27"/>
  </mergeCells>
  <pageMargins left="0.7" right="0.7" top="0.75" bottom="0.75" header="0.51180555555555496" footer="0.51180555555555496"/>
  <pageSetup paperSize="9" firstPageNumber="0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61" zoomScaleNormal="100" workbookViewId="0">
      <selection activeCell="C32" sqref="C32:E32"/>
    </sheetView>
  </sheetViews>
  <sheetFormatPr defaultColWidth="8.7109375" defaultRowHeight="15" x14ac:dyDescent="0.25"/>
  <cols>
    <col min="1" max="1" width="8.140625" style="4" customWidth="1"/>
    <col min="2" max="2" width="26.7109375" style="4" customWidth="1"/>
    <col min="5" max="5" width="7.28515625" style="4" customWidth="1"/>
    <col min="8" max="8" width="6.5703125" style="4" customWidth="1"/>
  </cols>
  <sheetData>
    <row r="1" spans="1:8" s="30" customFormat="1" ht="18.75" x14ac:dyDescent="0.3">
      <c r="A1" s="28" t="s">
        <v>196</v>
      </c>
      <c r="B1" s="29"/>
      <c r="C1" s="29"/>
      <c r="D1" s="29"/>
    </row>
    <row r="2" spans="1:8" x14ac:dyDescent="0.25">
      <c r="A2" s="31"/>
      <c r="B2" s="31"/>
      <c r="C2" s="31"/>
      <c r="D2" s="44"/>
    </row>
    <row r="3" spans="1:8" ht="109.5" customHeight="1" x14ac:dyDescent="0.25">
      <c r="A3" s="45" t="s">
        <v>155</v>
      </c>
      <c r="B3" s="46" t="s">
        <v>156</v>
      </c>
      <c r="C3" s="212" t="s">
        <v>382</v>
      </c>
      <c r="D3" s="212"/>
      <c r="E3" s="212"/>
      <c r="F3" s="213" t="s">
        <v>197</v>
      </c>
      <c r="G3" s="213"/>
      <c r="H3" s="213"/>
    </row>
    <row r="4" spans="1:8" ht="33" customHeight="1" x14ac:dyDescent="0.25">
      <c r="A4" s="47">
        <v>1</v>
      </c>
      <c r="B4" s="48" t="s">
        <v>350</v>
      </c>
      <c r="C4" s="214">
        <v>0</v>
      </c>
      <c r="D4" s="214"/>
      <c r="E4" s="214"/>
      <c r="F4" s="215">
        <v>0</v>
      </c>
      <c r="G4" s="215"/>
      <c r="H4" s="215"/>
    </row>
    <row r="5" spans="1:8" ht="33.75" customHeight="1" x14ac:dyDescent="0.25">
      <c r="A5" s="47">
        <v>2</v>
      </c>
      <c r="B5" s="48" t="s">
        <v>198</v>
      </c>
      <c r="C5" s="214">
        <v>0</v>
      </c>
      <c r="D5" s="214"/>
      <c r="E5" s="214"/>
      <c r="F5" s="215">
        <v>0</v>
      </c>
      <c r="G5" s="215"/>
      <c r="H5" s="215"/>
    </row>
    <row r="6" spans="1:8" ht="15.75" x14ac:dyDescent="0.25">
      <c r="A6" s="49"/>
      <c r="B6" s="50" t="s">
        <v>199</v>
      </c>
      <c r="C6" s="216">
        <v>0</v>
      </c>
      <c r="D6" s="216"/>
      <c r="E6" s="216"/>
      <c r="F6" s="217">
        <v>0</v>
      </c>
      <c r="G6" s="217"/>
      <c r="H6" s="217"/>
    </row>
    <row r="28" spans="1:8" ht="18.75" x14ac:dyDescent="0.3">
      <c r="A28" s="28" t="s">
        <v>200</v>
      </c>
      <c r="B28" s="29"/>
      <c r="C28" s="29"/>
      <c r="D28" s="51"/>
    </row>
    <row r="29" spans="1:8" x14ac:dyDescent="0.25">
      <c r="A29" s="31"/>
      <c r="B29" s="31"/>
      <c r="C29" s="31"/>
      <c r="D29" s="44"/>
    </row>
    <row r="30" spans="1:8" ht="117.75" customHeight="1" x14ac:dyDescent="0.25">
      <c r="A30" s="45" t="s">
        <v>155</v>
      </c>
      <c r="B30" s="46" t="s">
        <v>156</v>
      </c>
      <c r="C30" s="212" t="s">
        <v>382</v>
      </c>
      <c r="D30" s="212"/>
      <c r="E30" s="212"/>
      <c r="F30" s="213" t="s">
        <v>197</v>
      </c>
      <c r="G30" s="213"/>
      <c r="H30" s="213"/>
    </row>
    <row r="31" spans="1:8" ht="25.5" x14ac:dyDescent="0.25">
      <c r="A31" s="47">
        <v>1</v>
      </c>
      <c r="B31" s="48" t="s">
        <v>192</v>
      </c>
      <c r="C31" s="216">
        <v>0</v>
      </c>
      <c r="D31" s="216"/>
      <c r="E31" s="216"/>
      <c r="F31" s="215">
        <v>0</v>
      </c>
      <c r="G31" s="215"/>
      <c r="H31" s="215"/>
    </row>
    <row r="32" spans="1:8" ht="25.5" x14ac:dyDescent="0.25">
      <c r="A32" s="47">
        <v>2</v>
      </c>
      <c r="B32" s="48" t="s">
        <v>201</v>
      </c>
      <c r="C32" s="216">
        <v>0</v>
      </c>
      <c r="D32" s="216"/>
      <c r="E32" s="216"/>
      <c r="F32" s="215">
        <v>0</v>
      </c>
      <c r="G32" s="215"/>
      <c r="H32" s="215"/>
    </row>
    <row r="33" spans="1:8" ht="15.75" x14ac:dyDescent="0.25">
      <c r="A33" s="49"/>
      <c r="B33" s="50" t="s">
        <v>199</v>
      </c>
      <c r="C33" s="216">
        <v>0</v>
      </c>
      <c r="D33" s="216"/>
      <c r="E33" s="216"/>
      <c r="F33" s="217">
        <v>0</v>
      </c>
      <c r="G33" s="217"/>
      <c r="H33" s="217"/>
    </row>
  </sheetData>
  <mergeCells count="16">
    <mergeCell ref="C32:E32"/>
    <mergeCell ref="F32:H32"/>
    <mergeCell ref="C33:E33"/>
    <mergeCell ref="F33:H33"/>
    <mergeCell ref="C6:E6"/>
    <mergeCell ref="F6:H6"/>
    <mergeCell ref="C30:E30"/>
    <mergeCell ref="F30:H30"/>
    <mergeCell ref="C31:E31"/>
    <mergeCell ref="F31:H31"/>
    <mergeCell ref="C3:E3"/>
    <mergeCell ref="F3:H3"/>
    <mergeCell ref="C4:E4"/>
    <mergeCell ref="F4:H4"/>
    <mergeCell ref="C5:E5"/>
    <mergeCell ref="F5:H5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opLeftCell="A109" zoomScaleNormal="100" workbookViewId="0">
      <selection activeCell="C39" sqref="C39"/>
    </sheetView>
  </sheetViews>
  <sheetFormatPr defaultColWidth="8.7109375" defaultRowHeight="15" x14ac:dyDescent="0.25"/>
  <cols>
    <col min="1" max="1" width="24.5703125" style="4" customWidth="1"/>
    <col min="2" max="2" width="71.140625" style="4" customWidth="1"/>
    <col min="3" max="3" width="19.140625" style="4" customWidth="1"/>
    <col min="4" max="4" width="20.42578125" style="4" customWidth="1"/>
  </cols>
  <sheetData>
    <row r="1" spans="1:4" ht="18.75" x14ac:dyDescent="0.3">
      <c r="A1" s="28" t="s">
        <v>202</v>
      </c>
    </row>
    <row r="3" spans="1:4" ht="15.75" x14ac:dyDescent="0.25">
      <c r="A3" s="52" t="s">
        <v>157</v>
      </c>
      <c r="B3" s="52" t="s">
        <v>203</v>
      </c>
      <c r="C3" s="52" t="s">
        <v>204</v>
      </c>
      <c r="D3" s="52" t="s">
        <v>160</v>
      </c>
    </row>
    <row r="4" spans="1:4" ht="15.75" x14ac:dyDescent="0.25">
      <c r="A4" s="53">
        <v>0</v>
      </c>
      <c r="B4" s="53">
        <v>0</v>
      </c>
      <c r="C4" s="53">
        <v>0</v>
      </c>
      <c r="D4" s="53">
        <v>0</v>
      </c>
    </row>
    <row r="35" spans="1:4" ht="18.75" x14ac:dyDescent="0.3">
      <c r="A35" s="28" t="s">
        <v>205</v>
      </c>
    </row>
    <row r="37" spans="1:4" ht="45.75" customHeight="1" x14ac:dyDescent="0.25">
      <c r="A37" s="52" t="s">
        <v>206</v>
      </c>
      <c r="B37" s="52" t="s">
        <v>207</v>
      </c>
      <c r="C37" s="54" t="s">
        <v>351</v>
      </c>
      <c r="D37" s="54" t="s">
        <v>352</v>
      </c>
    </row>
    <row r="38" spans="1:4" ht="15.75" x14ac:dyDescent="0.25">
      <c r="A38" s="71" t="s">
        <v>81</v>
      </c>
      <c r="B38" s="53" t="s">
        <v>208</v>
      </c>
      <c r="C38" s="53">
        <v>0</v>
      </c>
      <c r="D38" s="53">
        <v>0</v>
      </c>
    </row>
    <row r="39" spans="1:4" x14ac:dyDescent="0.25">
      <c r="A39" s="60" t="s">
        <v>90</v>
      </c>
      <c r="B39" s="12" t="s">
        <v>209</v>
      </c>
      <c r="C39" s="12" t="s">
        <v>356</v>
      </c>
      <c r="D39" s="12">
        <v>0</v>
      </c>
    </row>
    <row r="40" spans="1:4" x14ac:dyDescent="0.25">
      <c r="A40" s="218" t="s">
        <v>92</v>
      </c>
      <c r="B40" s="12" t="s">
        <v>210</v>
      </c>
      <c r="C40" s="12">
        <v>0</v>
      </c>
      <c r="D40" s="12">
        <v>0</v>
      </c>
    </row>
    <row r="41" spans="1:4" x14ac:dyDescent="0.25">
      <c r="A41" s="218"/>
      <c r="B41" s="12" t="s">
        <v>211</v>
      </c>
      <c r="C41" s="219"/>
      <c r="D41" s="219"/>
    </row>
    <row r="42" spans="1:4" x14ac:dyDescent="0.25">
      <c r="A42" s="218"/>
      <c r="B42" s="12" t="s">
        <v>212</v>
      </c>
      <c r="C42" s="12">
        <v>0</v>
      </c>
      <c r="D42" s="12">
        <v>0</v>
      </c>
    </row>
    <row r="43" spans="1:4" x14ac:dyDescent="0.25">
      <c r="A43" s="220" t="s">
        <v>176</v>
      </c>
      <c r="B43" s="220"/>
      <c r="C43" s="13">
        <v>0</v>
      </c>
      <c r="D43" s="13">
        <v>0</v>
      </c>
    </row>
  </sheetData>
  <mergeCells count="3">
    <mergeCell ref="A40:A42"/>
    <mergeCell ref="C41:D41"/>
    <mergeCell ref="A43:B43"/>
  </mergeCells>
  <pageMargins left="0.7" right="0.7" top="0.75" bottom="0.75" header="0.51180555555555496" footer="0.51180555555555496"/>
  <pageSetup paperSize="9" scale="99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Arkusz23</vt:lpstr>
      <vt:lpstr>Arkusz1</vt:lpstr>
      <vt:lpstr>Arkusz2</vt:lpstr>
      <vt:lpstr>Arkusz3</vt:lpstr>
      <vt:lpstr>Arkusz4</vt:lpstr>
      <vt:lpstr>Arkusz6</vt:lpstr>
      <vt:lpstr>Arkusz7</vt:lpstr>
      <vt:lpstr>Arkusz8</vt:lpstr>
      <vt:lpstr>Arkusz10</vt:lpstr>
      <vt:lpstr>Arkusz12</vt:lpstr>
      <vt:lpstr>Arkusz14</vt:lpstr>
      <vt:lpstr>Arkusz16</vt:lpstr>
      <vt:lpstr>Arkusz18</vt:lpstr>
      <vt:lpstr>Arkusz19</vt:lpstr>
      <vt:lpstr>Arkusz20</vt:lpstr>
      <vt:lpstr>Arkusz9</vt:lpstr>
      <vt:lpstr>Arkusz22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JKazmierczak</cp:lastModifiedBy>
  <cp:revision>5</cp:revision>
  <cp:lastPrinted>2025-03-25T08:59:06Z</cp:lastPrinted>
  <dcterms:created xsi:type="dcterms:W3CDTF">2006-09-16T00:00:00Z</dcterms:created>
  <dcterms:modified xsi:type="dcterms:W3CDTF">2025-05-06T11:50:54Z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